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patrickk\Desktop\"/>
    </mc:Choice>
  </mc:AlternateContent>
  <xr:revisionPtr revIDLastSave="0" documentId="13_ncr:1_{0F6D7190-5843-4174-9398-9E6FE51BACDD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Title" sheetId="20" r:id="rId1"/>
    <sheet name="Eastern Shore" sheetId="13" r:id="rId2"/>
    <sheet name="Harrisonburg" sheetId="17" r:id="rId3"/>
    <sheet name="Petersburg" sheetId="18" r:id="rId4"/>
    <sheet name="Wakefield" sheetId="19" r:id="rId5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18" l="1"/>
  <c r="J20" i="18"/>
  <c r="I21" i="18"/>
  <c r="J21" i="18"/>
  <c r="B19" i="13"/>
  <c r="B20" i="13"/>
  <c r="M23" i="19" l="1"/>
  <c r="L23" i="19"/>
  <c r="K23" i="19"/>
  <c r="J23" i="19"/>
  <c r="I23" i="19"/>
  <c r="H23" i="19"/>
  <c r="G23" i="19"/>
  <c r="F23" i="19"/>
  <c r="E23" i="19"/>
  <c r="D23" i="19"/>
  <c r="C23" i="19"/>
  <c r="B23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M19" i="19"/>
  <c r="L19" i="19"/>
  <c r="K19" i="19"/>
  <c r="J19" i="19"/>
  <c r="I19" i="19"/>
  <c r="H19" i="19"/>
  <c r="G19" i="19"/>
  <c r="F19" i="19"/>
  <c r="E19" i="19"/>
  <c r="E24" i="19" s="1"/>
  <c r="D19" i="19"/>
  <c r="D24" i="19" s="1"/>
  <c r="C19" i="19"/>
  <c r="B19" i="19"/>
  <c r="M23" i="18"/>
  <c r="L23" i="18"/>
  <c r="K23" i="18"/>
  <c r="J23" i="18"/>
  <c r="I23" i="18"/>
  <c r="H23" i="18"/>
  <c r="G23" i="18"/>
  <c r="F23" i="18"/>
  <c r="E23" i="18"/>
  <c r="D23" i="18"/>
  <c r="C23" i="18"/>
  <c r="B23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M21" i="18"/>
  <c r="L21" i="18"/>
  <c r="K21" i="18"/>
  <c r="H21" i="18"/>
  <c r="G21" i="18"/>
  <c r="F21" i="18"/>
  <c r="E21" i="18"/>
  <c r="D21" i="18"/>
  <c r="C21" i="18"/>
  <c r="K20" i="18"/>
  <c r="C20" i="18"/>
  <c r="B20" i="18"/>
  <c r="M19" i="18"/>
  <c r="L19" i="18"/>
  <c r="K19" i="18"/>
  <c r="K24" i="18" s="1"/>
  <c r="J19" i="18"/>
  <c r="I19" i="18"/>
  <c r="H19" i="18"/>
  <c r="G19" i="18"/>
  <c r="F19" i="18"/>
  <c r="E19" i="18"/>
  <c r="D19" i="18"/>
  <c r="C19" i="18"/>
  <c r="B19" i="18"/>
  <c r="C24" i="19" l="1"/>
  <c r="K24" i="19"/>
  <c r="L24" i="19"/>
  <c r="M24" i="18"/>
  <c r="E24" i="18"/>
  <c r="G24" i="18"/>
  <c r="C24" i="18"/>
  <c r="H24" i="18"/>
  <c r="M24" i="19"/>
  <c r="G24" i="19"/>
  <c r="I24" i="19"/>
  <c r="H24" i="19"/>
  <c r="B24" i="19"/>
  <c r="J24" i="19"/>
  <c r="F24" i="19"/>
  <c r="F24" i="18"/>
  <c r="I24" i="18"/>
  <c r="B24" i="18"/>
  <c r="J24" i="18"/>
  <c r="D24" i="18"/>
  <c r="L24" i="18"/>
  <c r="L23" i="17"/>
  <c r="K23" i="17"/>
  <c r="J23" i="17"/>
  <c r="I23" i="17"/>
  <c r="H23" i="17"/>
  <c r="G23" i="17"/>
  <c r="F23" i="17"/>
  <c r="E23" i="17"/>
  <c r="D23" i="17"/>
  <c r="C23" i="17"/>
  <c r="B23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M19" i="17"/>
  <c r="L19" i="17"/>
  <c r="K19" i="17"/>
  <c r="J19" i="17"/>
  <c r="I19" i="17"/>
  <c r="H19" i="17"/>
  <c r="G19" i="17"/>
  <c r="F19" i="17"/>
  <c r="F24" i="17" s="1"/>
  <c r="E19" i="17"/>
  <c r="D19" i="17"/>
  <c r="C19" i="17"/>
  <c r="B19" i="17"/>
  <c r="M23" i="17"/>
  <c r="H24" i="17" l="1"/>
  <c r="D24" i="17"/>
  <c r="I24" i="17"/>
  <c r="J24" i="17"/>
  <c r="G24" i="17"/>
  <c r="B24" i="17"/>
  <c r="C24" i="17"/>
  <c r="K24" i="17"/>
  <c r="L24" i="17"/>
  <c r="E24" i="17"/>
  <c r="M24" i="17"/>
  <c r="C20" i="13"/>
  <c r="D20" i="13"/>
  <c r="E20" i="13"/>
  <c r="F20" i="13"/>
  <c r="G20" i="13"/>
  <c r="H20" i="13"/>
  <c r="I20" i="13"/>
  <c r="J20" i="13"/>
  <c r="K20" i="13"/>
  <c r="L20" i="13"/>
  <c r="M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B22" i="13"/>
  <c r="C22" i="13"/>
  <c r="D22" i="13"/>
  <c r="E22" i="13"/>
  <c r="F22" i="13"/>
  <c r="F24" i="13" s="1"/>
  <c r="G22" i="13"/>
  <c r="H22" i="13"/>
  <c r="I22" i="13"/>
  <c r="J22" i="13"/>
  <c r="K22" i="13"/>
  <c r="L22" i="13"/>
  <c r="M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C19" i="13"/>
  <c r="D19" i="13"/>
  <c r="E19" i="13"/>
  <c r="F19" i="13"/>
  <c r="G19" i="13"/>
  <c r="H19" i="13"/>
  <c r="I19" i="13"/>
  <c r="J19" i="13"/>
  <c r="J24" i="13" s="1"/>
  <c r="K19" i="13"/>
  <c r="L19" i="13"/>
  <c r="M19" i="13"/>
  <c r="C24" i="13"/>
  <c r="K24" i="13"/>
  <c r="G24" i="13" l="1"/>
  <c r="I24" i="13"/>
  <c r="E24" i="13"/>
  <c r="B24" i="13"/>
  <c r="M24" i="13"/>
  <c r="D24" i="13"/>
  <c r="H24" i="13"/>
  <c r="L24" i="13"/>
</calcChain>
</file>

<file path=xl/sharedStrings.xml><?xml version="1.0" encoding="utf-8"?>
<sst xmlns="http://schemas.openxmlformats.org/spreadsheetml/2006/main" count="87" uniqueCount="36">
  <si>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</si>
  <si>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</si>
  <si>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</si>
  <si>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</si>
  <si>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</si>
  <si>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</si>
  <si>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</si>
  <si>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</si>
  <si>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</si>
  <si>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</si>
  <si>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</si>
  <si>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</si>
  <si>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</si>
  <si>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2015-2019 Avg. </t>
  </si>
  <si>
    <t>Eastern Shore, VA Basis</t>
  </si>
  <si>
    <r>
      <t xml:space="preserve">Eastern Shore, VA Cash </t>
    </r>
    <r>
      <rPr>
        <b/>
        <vertAlign val="superscript"/>
        <sz val="12"/>
        <color theme="1"/>
        <rFont val="Times New Roman"/>
        <family val="1"/>
      </rPr>
      <t>b</t>
    </r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</si>
  <si>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 Nearby futures represent the contract closest to expiration with one full month of price data</t>
    </r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</si>
  <si>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 xml:space="preserve"> Cash prices are from the Virginia Department of Agriculture and Consumer Services</t>
    </r>
  </si>
  <si>
    <r>
      <t xml:space="preserve">Petersburg, VA Cash </t>
    </r>
    <r>
      <rPr>
        <b/>
        <vertAlign val="superscript"/>
        <sz val="12"/>
        <color theme="1"/>
        <rFont val="Times New Roman"/>
        <family val="1"/>
      </rPr>
      <t>b</t>
    </r>
  </si>
  <si>
    <t>Petersburg, VA Basis</t>
  </si>
  <si>
    <r>
      <t xml:space="preserve">Wakefield, VA Cash </t>
    </r>
    <r>
      <rPr>
        <b/>
        <vertAlign val="superscript"/>
        <sz val="12"/>
        <color theme="1"/>
        <rFont val="Times New Roman"/>
        <family val="1"/>
      </rPr>
      <t>b</t>
    </r>
  </si>
  <si>
    <t>Wakefield, VA Basis</t>
  </si>
  <si>
    <r>
      <t xml:space="preserve">Nearby Corn Futures </t>
    </r>
    <r>
      <rPr>
        <b/>
        <vertAlign val="superscript"/>
        <sz val="12"/>
        <color theme="1"/>
        <rFont val="Times New Roman"/>
        <family val="1"/>
      </rPr>
      <t>a</t>
    </r>
  </si>
  <si>
    <r>
      <t xml:space="preserve">Harrisonburg, VA Cash </t>
    </r>
    <r>
      <rPr>
        <b/>
        <vertAlign val="superscript"/>
        <sz val="12"/>
        <color theme="1"/>
        <rFont val="Times New Roman"/>
        <family val="1"/>
      </rPr>
      <t>b</t>
    </r>
  </si>
  <si>
    <t>Harrisonburg, VA Basis</t>
  </si>
  <si>
    <t>5-yr avg cash price ($/bu)</t>
  </si>
  <si>
    <t>Eastern Shore</t>
  </si>
  <si>
    <t>Harrisonburg</t>
  </si>
  <si>
    <t>Norfolk Market</t>
  </si>
  <si>
    <t>Petersburg</t>
  </si>
  <si>
    <t>Wakefield</t>
  </si>
  <si>
    <t>Source: VDACS, Market News</t>
  </si>
  <si>
    <t>Eastern Shore, VA Corn Basis Calculations Between Nearby Futures and Cash Prices 2015 - 2019 ($/bu)</t>
  </si>
  <si>
    <t>Harrisonburg, VA Corn Basis Calculations Between Nearby Futures and Cash Prices 2015 - 2019 ($/bu)</t>
  </si>
  <si>
    <t>Petersburg, VA Corn Basis Calculations Between Nearby Futures and Cash Prices 2015 - 2019 ($/bu)</t>
  </si>
  <si>
    <t>Wakefield, VA Corn Basis Calculations Between Nearby Futures and Cash Prices 2015 - 2019 ($/bu)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</si>
</sst>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" fontId="4" fillId="0" borderId="0" xfId="0" applyNumberFormat="1" applyFont="1" applyAlignment="1"/>
    <xf numFmtId="0" fontId="4" fillId="0" borderId="0" xfId="0" applyFont="1" applyAlignment="1"/>
    <xf numFmtId="2" fontId="4" fillId="0" borderId="4" xfId="0" applyNumberFormat="1" applyFont="1" applyBorder="1" applyAlignment="1"/>
    <xf numFmtId="2" fontId="4" fillId="0" borderId="2" xfId="0" applyNumberFormat="1" applyFont="1" applyBorder="1" applyAlignment="1"/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vertical="center" wrapText="1"/>
    </xf>
    <xf numFmtId="0" fontId="8" fillId="0" borderId="0" xfId="0" applyFont="1"/>
    <xf numFmtId="0" fontId="0" fillId="2" borderId="0" xfId="0" applyFill="1"/>
    <xf numFmtId="0" fontId="10" fillId="2" borderId="5" xfId="0" applyFont="1" applyFill="1" applyBorder="1"/>
    <xf numFmtId="0" fontId="0" fillId="2" borderId="5" xfId="0" applyFill="1" applyBorder="1"/>
    <xf numFmtId="2" fontId="0" fillId="2" borderId="5" xfId="0" applyNumberFormat="1" applyFill="1" applyBorder="1"/>
    <xf numFmtId="0" fontId="9" fillId="2" borderId="0" xfId="0" applyFont="1" applyFill="1"/>
    <xf numFmtId="0" fontId="9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Eastern Shore Corn</a:t>
            </a:r>
          </a:p>
          <a:p>
            <a:pPr algn="ctr" rtl="0">
              <a:defRPr/>
            </a:pPr>
            <a:r>
              <a:rPr lang="en-US"/>
              <a:t>Average Basis At Elevator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'Eastern Shore'!$A$23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'Eastern Shore'!$B$23:$M$23</c:f>
              <c:numCache>
                <c:formatCode>0.00</c:formatCode>
                <c:ptCount val="12"/>
                <c:pt idx="0">
                  <c:v>0.14274999999999949</c:v>
                </c:pt>
                <c:pt idx="1">
                  <c:v>0.14329545454545434</c:v>
                </c:pt>
                <c:pt idx="2">
                  <c:v>0.25460526315789478</c:v>
                </c:pt>
                <c:pt idx="3">
                  <c:v>0.25476190476190474</c:v>
                </c:pt>
                <c:pt idx="4">
                  <c:v>0.63380952380952404</c:v>
                </c:pt>
                <c:pt idx="5">
                  <c:v>0.92297619047619062</c:v>
                </c:pt>
                <c:pt idx="6">
                  <c:v>0.29880952380952408</c:v>
                </c:pt>
                <c:pt idx="7">
                  <c:v>-6.6704545454545183E-2</c:v>
                </c:pt>
                <c:pt idx="8">
                  <c:v>2.5476190476190208E-2</c:v>
                </c:pt>
                <c:pt idx="9">
                  <c:v>0.38892857142857196</c:v>
                </c:pt>
                <c:pt idx="10">
                  <c:v>-2.1304347826086811E-2</c:v>
                </c:pt>
                <c:pt idx="11">
                  <c:v>0.25197368421052646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C-40B1-8010-B9C898F366EC}"/>
            </c:ext>
          </c:extLst>
        </c:ser>
        <c:ser>
          <c:idx val="1"/>
          <c:order val="1"/>
          <c:tx>
            <c:strRef>
              <c:f>'Eastern Shore'!$A$22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'Eastern Shore'!$B$22:$M$22</c:f>
              <c:numCache>
                <c:formatCode>0.00</c:formatCode>
                <c:ptCount val="12"/>
                <c:pt idx="0">
                  <c:v>0.20273809523809527</c:v>
                </c:pt>
                <c:pt idx="1">
                  <c:v>0.23578947368421055</c:v>
                </c:pt>
                <c:pt idx="2">
                  <c:v>0.34892857142857103</c:v>
                </c:pt>
                <c:pt idx="3">
                  <c:v>0.25011904761904802</c:v>
                </c:pt>
                <c:pt idx="4">
                  <c:v>0.30000000000000027</c:v>
                </c:pt>
                <c:pt idx="5">
                  <c:v>-0.18988636363636369</c:v>
                </c:pt>
                <c:pt idx="6">
                  <c:v>0.15462499999999979</c:v>
                </c:pt>
                <c:pt idx="7">
                  <c:v>0.46125000000000016</c:v>
                </c:pt>
                <c:pt idx="8">
                  <c:v>0.11965909090909088</c:v>
                </c:pt>
                <c:pt idx="9">
                  <c:v>0.19987500000000002</c:v>
                </c:pt>
                <c:pt idx="10">
                  <c:v>8.8043478260869446E-2</c:v>
                </c:pt>
                <c:pt idx="11">
                  <c:v>0.20249999999999968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C-40B1-8010-B9C898F366EC}"/>
            </c:ext>
          </c:extLst>
        </c:ser>
        <c:ser>
          <c:idx val="2"/>
          <c:order val="2"/>
          <c:tx>
            <c:strRef>
              <c:f>'Eastern Shore'!$A$21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'Eastern Shore'!$B$21:$M$21</c:f>
              <c:numCache>
                <c:formatCode>0.00</c:formatCode>
                <c:ptCount val="12"/>
                <c:pt idx="0">
                  <c:v>0.23277573529411733</c:v>
                </c:pt>
                <c:pt idx="1">
                  <c:v>0.20789473684210513</c:v>
                </c:pt>
                <c:pt idx="2">
                  <c:v>0.33217391304347821</c:v>
                </c:pt>
                <c:pt idx="3">
                  <c:v>0.29986842105263189</c:v>
                </c:pt>
                <c:pt idx="4">
                  <c:v>0.27386363636363642</c:v>
                </c:pt>
                <c:pt idx="5">
                  <c:v>0.28715909090909042</c:v>
                </c:pt>
                <c:pt idx="6">
                  <c:v>0.12399999999999967</c:v>
                </c:pt>
                <c:pt idx="7">
                  <c:v>0.25880434782608708</c:v>
                </c:pt>
                <c:pt idx="8">
                  <c:v>6.050000000000022E-2</c:v>
                </c:pt>
                <c:pt idx="9">
                  <c:v>-4.3863636363635994E-2</c:v>
                </c:pt>
                <c:pt idx="10">
                  <c:v>-1.7857142857145014E-3</c:v>
                </c:pt>
                <c:pt idx="11">
                  <c:v>-5.5000000000000604E-3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C-40B1-8010-B9C898F3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611880"/>
        <c:axId val="407607288"/>
      </c:barChart>
      <c:lineChart>
        <c:grouping val="standard"/>
        <c:varyColors val="0"/>
        <c:ser>
          <c:idx val="5"/>
          <c:order val="5"/>
          <c:tx>
            <c:v>Five Year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'Eastern Shore'!$B$24:$M$24</c:f>
              <c:numCache>
                <c:formatCode>0.00</c:formatCode>
                <c:ptCount val="12"/>
                <c:pt idx="0">
                  <c:v>4.2268555580126585E-2</c:v>
                </c:pt>
                <c:pt idx="1">
                  <c:v>8.0977511961722565E-2</c:v>
                </c:pt>
                <c:pt idx="2">
                  <c:v>0.13347791316235247</c:v>
                </c:pt>
                <c:pt idx="3">
                  <c:v>0.18166416040100267</c:v>
                </c:pt>
                <c:pt idx="4">
                  <c:v>0.26472629870129871</c:v>
                </c:pt>
                <c:pt idx="5">
                  <c:v>0.16473160173160178</c:v>
                </c:pt>
                <c:pt idx="6">
                  <c:v>0.11818235930735917</c:v>
                </c:pt>
                <c:pt idx="7">
                  <c:v>0.17965443252399799</c:v>
                </c:pt>
                <c:pt idx="8">
                  <c:v>3.9322294372294217E-2</c:v>
                </c:pt>
                <c:pt idx="9">
                  <c:v>3.4898160173160345E-2</c:v>
                </c:pt>
                <c:pt idx="10">
                  <c:v>-1.9586697722567336E-2</c:v>
                </c:pt>
                <c:pt idx="11">
                  <c:v>0.10700123034859858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8C-40B1-8010-B9C898F3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11880"/>
        <c:axId val="40760728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'Eastern Shore'!$A$20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'Eastern Shore'!$B$5:$M$5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'Eastern Shore'!$B$20:$M$20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-0.10592105263157903</c:v>
                      </c:pt>
                      <c:pt idx="1">
                        <c:v>-5.2499999999997549E-3</c:v>
                      </c:pt>
                      <c:pt idx="2">
                        <c:v>-9.8886363636363495E-2</c:v>
                      </c:pt>
                      <c:pt idx="3">
                        <c:v>-6.7857142857143948E-3</c:v>
                      </c:pt>
                      <c:pt idx="4">
                        <c:v>8.3333333333328596E-3</c:v>
                      </c:pt>
                      <c:pt idx="5">
                        <c:v>-0.27261363636363622</c:v>
                      </c:pt>
                      <c:pt idx="6">
                        <c:v>-5.300000000000038E-2</c:v>
                      </c:pt>
                      <c:pt idx="7">
                        <c:v>1.2065217391304728E-2</c:v>
                      </c:pt>
                      <c:pt idx="8">
                        <c:v>7.8952380952380441E-2</c:v>
                      </c:pt>
                      <c:pt idx="9">
                        <c:v>-0.11988095238095253</c:v>
                      </c:pt>
                      <c:pt idx="10">
                        <c:v>3.0238095238094953E-2</c:v>
                      </c:pt>
                      <c:pt idx="11">
                        <c:v>0.10921428571428526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778C-40B1-8010-B9C898F366E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'Eastern Shore'!$A$19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'Eastern Shore'!$B$5:$M$5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'Eastern Shore'!$B$19:$M$19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-0.26100000000000012</c:v>
                      </c:pt>
                      <c:pt idx="1">
                        <c:v>-0.17684210526315747</c:v>
                      </c:pt>
                      <c:pt idx="2">
                        <c:v>-0.16943181818181818</c:v>
                      </c:pt>
                      <c:pt idx="3">
                        <c:v>0.11035714285714304</c:v>
                      </c:pt>
                      <c:pt idx="4">
                        <c:v>0.10762500000000008</c:v>
                      </c:pt>
                      <c:pt idx="5">
                        <c:v>7.6022727272727852E-2</c:v>
                      </c:pt>
                      <c:pt idx="6">
                        <c:v>6.6477272727272663E-2</c:v>
                      </c:pt>
                      <c:pt idx="7">
                        <c:v>0.2328571428571431</c:v>
                      </c:pt>
                      <c:pt idx="8">
                        <c:v>-8.7976190476190652E-2</c:v>
                      </c:pt>
                      <c:pt idx="9">
                        <c:v>-0.25056818181818175</c:v>
                      </c:pt>
                      <c:pt idx="10">
                        <c:v>-0.19312499999999977</c:v>
                      </c:pt>
                      <c:pt idx="11">
                        <c:v>-2.3181818181818414E-2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78C-40B1-8010-B9C898F366EC}"/>
                  </c:ext>
                </c:extLst>
              </c15:ser>
            </c15:filteredLineSeries>
          </c:ext>
        </c:extLst>
      </c:lineChart>
      <c:catAx>
        <c:axId val="40761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07288"/>
        <c:crosses val="autoZero"/>
        <c:auto val="1"/>
        <c:lblAlgn val="ctr"/>
        <c:lblOffset val="100"/>
        <c:noMultiLvlLbl val="0"/>
      </c:catAx>
      <c:valAx>
        <c:axId val="40760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11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Harrisonburg Corn</a:t>
            </a:r>
          </a:p>
          <a:p>
            <a:pPr algn="ctr" rtl="0">
              <a:defRPr/>
            </a:pPr>
            <a:r>
              <a:rPr lang="en-US"/>
              <a:t>Average Basis At Elevator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Harrisonburg!$A$23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Harrisonburg!$B$23:$M$23</c:f>
              <c:numCache>
                <c:formatCode>0.00</c:formatCode>
                <c:ptCount val="12"/>
                <c:pt idx="0">
                  <c:v>0.27274999999999983</c:v>
                </c:pt>
                <c:pt idx="1">
                  <c:v>0.29329545454545425</c:v>
                </c:pt>
                <c:pt idx="2">
                  <c:v>0.50460526315789522</c:v>
                </c:pt>
                <c:pt idx="3">
                  <c:v>0.66976190476190478</c:v>
                </c:pt>
                <c:pt idx="4">
                  <c:v>0.9738095238095239</c:v>
                </c:pt>
                <c:pt idx="5">
                  <c:v>1.0179761904761904</c:v>
                </c:pt>
                <c:pt idx="6">
                  <c:v>0.66880952380952419</c:v>
                </c:pt>
                <c:pt idx="7">
                  <c:v>0.68829545454545471</c:v>
                </c:pt>
                <c:pt idx="8">
                  <c:v>0.8704761904761904</c:v>
                </c:pt>
                <c:pt idx="9">
                  <c:v>0.90392857142857164</c:v>
                </c:pt>
                <c:pt idx="10">
                  <c:v>0.54869565217391347</c:v>
                </c:pt>
                <c:pt idx="11">
                  <c:v>0.67197368421052683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B-490A-B27D-773DB4A94FEB}"/>
            </c:ext>
          </c:extLst>
        </c:ser>
        <c:ser>
          <c:idx val="1"/>
          <c:order val="1"/>
          <c:tx>
            <c:strRef>
              <c:f>Harrisonburg!$A$22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Harrisonburg!$B$22:$M$22</c:f>
              <c:numCache>
                <c:formatCode>0.00</c:formatCode>
                <c:ptCount val="12"/>
                <c:pt idx="0">
                  <c:v>0.55273809523809536</c:v>
                </c:pt>
                <c:pt idx="1">
                  <c:v>0.45078947368420996</c:v>
                </c:pt>
                <c:pt idx="2">
                  <c:v>0.29392857142857132</c:v>
                </c:pt>
                <c:pt idx="3">
                  <c:v>0.47011904761904777</c:v>
                </c:pt>
                <c:pt idx="4">
                  <c:v>0.5299999999999998</c:v>
                </c:pt>
                <c:pt idx="5">
                  <c:v>0.26511363636363638</c:v>
                </c:pt>
                <c:pt idx="6">
                  <c:v>0.3996249999999999</c:v>
                </c:pt>
                <c:pt idx="7">
                  <c:v>0.52124999999999977</c:v>
                </c:pt>
                <c:pt idx="8">
                  <c:v>0.27965909090909058</c:v>
                </c:pt>
                <c:pt idx="9">
                  <c:v>0.46487500000000015</c:v>
                </c:pt>
                <c:pt idx="10">
                  <c:v>0.16804347826086952</c:v>
                </c:pt>
                <c:pt idx="11">
                  <c:v>0.38249999999999984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B-490A-B27D-773DB4A94FEB}"/>
            </c:ext>
          </c:extLst>
        </c:ser>
        <c:ser>
          <c:idx val="2"/>
          <c:order val="2"/>
          <c:tx>
            <c:strRef>
              <c:f>Harrisonburg!$A$21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Harrisonburg!$B$21:$M$21</c:f>
              <c:numCache>
                <c:formatCode>0.00</c:formatCode>
                <c:ptCount val="12"/>
                <c:pt idx="0">
                  <c:v>0.7177757352941172</c:v>
                </c:pt>
                <c:pt idx="1">
                  <c:v>0.69289473684210501</c:v>
                </c:pt>
                <c:pt idx="2">
                  <c:v>0.76217391304347881</c:v>
                </c:pt>
                <c:pt idx="3">
                  <c:v>0.73986842105263184</c:v>
                </c:pt>
                <c:pt idx="4">
                  <c:v>0.73886363636363583</c:v>
                </c:pt>
                <c:pt idx="5">
                  <c:v>0.75715909090909106</c:v>
                </c:pt>
                <c:pt idx="6">
                  <c:v>0.77399999999999958</c:v>
                </c:pt>
                <c:pt idx="7">
                  <c:v>0.8088043478260869</c:v>
                </c:pt>
                <c:pt idx="8">
                  <c:v>0.75549999999999962</c:v>
                </c:pt>
                <c:pt idx="9">
                  <c:v>0.60613636363636347</c:v>
                </c:pt>
                <c:pt idx="10">
                  <c:v>0.56321428571428545</c:v>
                </c:pt>
                <c:pt idx="11">
                  <c:v>0.56449999999999978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B-490A-B27D-773DB4A9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611880"/>
        <c:axId val="407607288"/>
      </c:barChart>
      <c:lineChart>
        <c:grouping val="standard"/>
        <c:varyColors val="0"/>
        <c:ser>
          <c:idx val="5"/>
          <c:order val="5"/>
          <c:tx>
            <c:v>Five Year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Harrisonburg!$B$5:$M$5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Harrisonburg!$B$24:$M$24</c:f>
              <c:numCache>
                <c:formatCode>0.00</c:formatCode>
                <c:ptCount val="12"/>
                <c:pt idx="0">
                  <c:v>0.45702855558012656</c:v>
                </c:pt>
                <c:pt idx="1">
                  <c:v>0.50297751196172225</c:v>
                </c:pt>
                <c:pt idx="2">
                  <c:v>0.5052779131623526</c:v>
                </c:pt>
                <c:pt idx="3">
                  <c:v>0.56116416040100259</c:v>
                </c:pt>
                <c:pt idx="4">
                  <c:v>0.67598629870129834</c:v>
                </c:pt>
                <c:pt idx="5">
                  <c:v>0.58393160173160186</c:v>
                </c:pt>
                <c:pt idx="6">
                  <c:v>0.53718235930735925</c:v>
                </c:pt>
                <c:pt idx="7">
                  <c:v>0.64115443252399773</c:v>
                </c:pt>
                <c:pt idx="8">
                  <c:v>0.53512229437229419</c:v>
                </c:pt>
                <c:pt idx="9">
                  <c:v>0.5321581601731602</c:v>
                </c:pt>
                <c:pt idx="10">
                  <c:v>0.42075330227743279</c:v>
                </c:pt>
                <c:pt idx="11">
                  <c:v>0.49740123034859868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FB-490A-B27D-773DB4A9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11880"/>
        <c:axId val="40760728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Harrisonburg!$A$20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Harrisonburg!$B$5:$M$5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Harrisonburg!$B$20:$M$20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0.37287894736842064</c:v>
                      </c:pt>
                      <c:pt idx="1">
                        <c:v>0.52475000000000005</c:v>
                      </c:pt>
                      <c:pt idx="2">
                        <c:v>0.40011363636363662</c:v>
                      </c:pt>
                      <c:pt idx="3">
                        <c:v>0.37571428571428545</c:v>
                      </c:pt>
                      <c:pt idx="4">
                        <c:v>0.5046333333333326</c:v>
                      </c:pt>
                      <c:pt idx="5">
                        <c:v>0.40838636363636382</c:v>
                      </c:pt>
                      <c:pt idx="6">
                        <c:v>0.70199999999999951</c:v>
                      </c:pt>
                      <c:pt idx="7">
                        <c:v>0.77456521739130446</c:v>
                      </c:pt>
                      <c:pt idx="8">
                        <c:v>0.40295238095238073</c:v>
                      </c:pt>
                      <c:pt idx="9">
                        <c:v>0.38141904761904755</c:v>
                      </c:pt>
                      <c:pt idx="10">
                        <c:v>0.55693809523809534</c:v>
                      </c:pt>
                      <c:pt idx="11">
                        <c:v>0.69621428571428501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1FB-490A-B27D-773DB4A94FE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Harrisonburg!$A$19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Harrisonburg!$B$5:$M$5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Harrisonburg!$B$19:$M$19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0.36899999999999977</c:v>
                      </c:pt>
                      <c:pt idx="1">
                        <c:v>0.55315789473684207</c:v>
                      </c:pt>
                      <c:pt idx="2">
                        <c:v>0.56556818181818125</c:v>
                      </c:pt>
                      <c:pt idx="3">
                        <c:v>0.55035714285714299</c:v>
                      </c:pt>
                      <c:pt idx="4">
                        <c:v>0.63262499999999955</c:v>
                      </c:pt>
                      <c:pt idx="5">
                        <c:v>0.47102272727272787</c:v>
                      </c:pt>
                      <c:pt idx="6">
                        <c:v>0.14147727272727284</c:v>
                      </c:pt>
                      <c:pt idx="7">
                        <c:v>0.41285714285714281</c:v>
                      </c:pt>
                      <c:pt idx="8">
                        <c:v>0.36702380952380986</c:v>
                      </c:pt>
                      <c:pt idx="9">
                        <c:v>0.30443181818181797</c:v>
                      </c:pt>
                      <c:pt idx="10">
                        <c:v>0.2668750000000002</c:v>
                      </c:pt>
                      <c:pt idx="11">
                        <c:v>0.17181818181818187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1FB-490A-B27D-773DB4A94FEB}"/>
                  </c:ext>
                </c:extLst>
              </c15:ser>
            </c15:filteredLineSeries>
          </c:ext>
        </c:extLst>
      </c:lineChart>
      <c:catAx>
        <c:axId val="40761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07288"/>
        <c:crosses val="autoZero"/>
        <c:auto val="1"/>
        <c:lblAlgn val="ctr"/>
        <c:lblOffset val="100"/>
        <c:noMultiLvlLbl val="0"/>
      </c:catAx>
      <c:valAx>
        <c:axId val="40760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11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Petersburg Corn</a:t>
            </a:r>
          </a:p>
          <a:p>
            <a:pPr algn="ctr" rtl="0">
              <a:defRPr/>
            </a:pPr>
            <a:r>
              <a:rPr lang="en-US"/>
              <a:t>Average Basis At Elevator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Petersburg!$A$23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Petersburg!$B$23:$M$23</c:f>
              <c:numCache>
                <c:formatCode>0.00</c:formatCode>
                <c:ptCount val="12"/>
                <c:pt idx="0">
                  <c:v>0.2277499999999999</c:v>
                </c:pt>
                <c:pt idx="1">
                  <c:v>0.15329545454545412</c:v>
                </c:pt>
                <c:pt idx="2">
                  <c:v>0.13960526315789501</c:v>
                </c:pt>
                <c:pt idx="3">
                  <c:v>0.11476190476190462</c:v>
                </c:pt>
                <c:pt idx="4">
                  <c:v>0.46380952380952412</c:v>
                </c:pt>
                <c:pt idx="5">
                  <c:v>0.74297619047619001</c:v>
                </c:pt>
                <c:pt idx="6">
                  <c:v>0.12880952380952415</c:v>
                </c:pt>
                <c:pt idx="7">
                  <c:v>-0.15170454545454515</c:v>
                </c:pt>
                <c:pt idx="8">
                  <c:v>0.1254761904761903</c:v>
                </c:pt>
                <c:pt idx="9">
                  <c:v>0.46392857142857125</c:v>
                </c:pt>
                <c:pt idx="10">
                  <c:v>5.3695652173913366E-2</c:v>
                </c:pt>
                <c:pt idx="11">
                  <c:v>0.28197368421052627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9-4B8E-8668-59AC98099353}"/>
            </c:ext>
          </c:extLst>
        </c:ser>
        <c:ser>
          <c:idx val="1"/>
          <c:order val="1"/>
          <c:tx>
            <c:strRef>
              <c:f>Petersburg!$A$22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Petersburg!$B$22:$M$22</c:f>
              <c:numCache>
                <c:formatCode>0.00</c:formatCode>
                <c:ptCount val="12"/>
                <c:pt idx="0">
                  <c:v>-2.7261904761904709E-2</c:v>
                </c:pt>
                <c:pt idx="1">
                  <c:v>0.31078947368421073</c:v>
                </c:pt>
                <c:pt idx="2">
                  <c:v>0.33392857142857135</c:v>
                </c:pt>
                <c:pt idx="3">
                  <c:v>0.30511904761904773</c:v>
                </c:pt>
                <c:pt idx="4">
                  <c:v>0.46000000000000041</c:v>
                </c:pt>
                <c:pt idx="5">
                  <c:v>-2.9886363636363544E-2</c:v>
                </c:pt>
                <c:pt idx="6">
                  <c:v>0.32462499999999972</c:v>
                </c:pt>
                <c:pt idx="7">
                  <c:v>0.5612499999999998</c:v>
                </c:pt>
                <c:pt idx="8">
                  <c:v>0.10965909090909065</c:v>
                </c:pt>
                <c:pt idx="9">
                  <c:v>4.9875000000000114E-2</c:v>
                </c:pt>
                <c:pt idx="10">
                  <c:v>0.18804347826086953</c:v>
                </c:pt>
                <c:pt idx="11">
                  <c:v>0.36249999999999938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9-4B8E-8668-59AC98099353}"/>
            </c:ext>
          </c:extLst>
        </c:ser>
        <c:ser>
          <c:idx val="2"/>
          <c:order val="2"/>
          <c:tx>
            <c:strRef>
              <c:f>Petersburg!$A$21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Petersburg!$B$21:$M$21</c:f>
              <c:numCache>
                <c:formatCode>0.00</c:formatCode>
                <c:ptCount val="12"/>
                <c:pt idx="1">
                  <c:v>0.29789473684210543</c:v>
                </c:pt>
                <c:pt idx="2">
                  <c:v>0.23217391304347812</c:v>
                </c:pt>
                <c:pt idx="3">
                  <c:v>0.19986842105263181</c:v>
                </c:pt>
                <c:pt idx="4">
                  <c:v>0.24386363636363662</c:v>
                </c:pt>
                <c:pt idx="5">
                  <c:v>0.19715909090909056</c:v>
                </c:pt>
                <c:pt idx="6">
                  <c:v>0.24399999999999933</c:v>
                </c:pt>
                <c:pt idx="7">
                  <c:v>0.26880434782608686</c:v>
                </c:pt>
                <c:pt idx="8">
                  <c:v>0.24050000000000038</c:v>
                </c:pt>
                <c:pt idx="9">
                  <c:v>0.16613636363636397</c:v>
                </c:pt>
                <c:pt idx="10">
                  <c:v>-1.1785714285714732E-2</c:v>
                </c:pt>
                <c:pt idx="11">
                  <c:v>6.449999999999978E-2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9-4B8E-8668-59AC98099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611880"/>
        <c:axId val="407607288"/>
      </c:barChart>
      <c:lineChart>
        <c:grouping val="standard"/>
        <c:varyColors val="0"/>
        <c:ser>
          <c:idx val="5"/>
          <c:order val="5"/>
          <c:tx>
            <c:v>Five Year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Petersburg!$B$5:$M$5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Petersburg!$B$24:$M$24</c:f>
              <c:numCache>
                <c:formatCode>0.00</c:formatCode>
                <c:ptCount val="12"/>
                <c:pt idx="0">
                  <c:v>0.11791676065162904</c:v>
                </c:pt>
                <c:pt idx="1">
                  <c:v>0.12479751196172258</c:v>
                </c:pt>
                <c:pt idx="2">
                  <c:v>0.25906898236203157</c:v>
                </c:pt>
                <c:pt idx="3">
                  <c:v>0.24252662907268174</c:v>
                </c:pt>
                <c:pt idx="4">
                  <c:v>0.39632454004329021</c:v>
                </c:pt>
                <c:pt idx="5">
                  <c:v>0.32406791125541123</c:v>
                </c:pt>
                <c:pt idx="6">
                  <c:v>0.22347794913419894</c:v>
                </c:pt>
                <c:pt idx="7">
                  <c:v>0.19493443252399781</c:v>
                </c:pt>
                <c:pt idx="8">
                  <c:v>8.2022294372294274E-2</c:v>
                </c:pt>
                <c:pt idx="9">
                  <c:v>0.10569816017316018</c:v>
                </c:pt>
                <c:pt idx="10">
                  <c:v>-2.8292895962732989E-2</c:v>
                </c:pt>
                <c:pt idx="11">
                  <c:v>9.6447966507176797E-2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09-4B8E-8668-59AC98099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11880"/>
        <c:axId val="40760728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Petersburg!$A$20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Petersburg!$B$5:$M$5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Petersburg!$B$20:$M$20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-4.7821052631578986E-2</c:v>
                      </c:pt>
                      <c:pt idx="1">
                        <c:v>-0.44114999999999949</c:v>
                      </c:pt>
                      <c:pt idx="7">
                        <c:v>0.24346521739130456</c:v>
                      </c:pt>
                      <c:pt idx="8">
                        <c:v>0.23245238095238063</c:v>
                      </c:pt>
                      <c:pt idx="9">
                        <c:v>0.19911904761904742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F09-4B8E-8668-59AC9809935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Petersburg!$A$19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Petersburg!$B$5:$M$5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Petersburg!$B$19:$M$19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0.31899999999999995</c:v>
                      </c:pt>
                      <c:pt idx="1">
                        <c:v>0.30315789473684207</c:v>
                      </c:pt>
                      <c:pt idx="2">
                        <c:v>0.33056818181818182</c:v>
                      </c:pt>
                      <c:pt idx="3">
                        <c:v>0.35035714285714281</c:v>
                      </c:pt>
                      <c:pt idx="4">
                        <c:v>0.41762499999999969</c:v>
                      </c:pt>
                      <c:pt idx="5">
                        <c:v>0.38602272727272791</c:v>
                      </c:pt>
                      <c:pt idx="6">
                        <c:v>0.19647727272727256</c:v>
                      </c:pt>
                      <c:pt idx="7">
                        <c:v>5.2857142857142936E-2</c:v>
                      </c:pt>
                      <c:pt idx="8">
                        <c:v>-0.29797619047619062</c:v>
                      </c:pt>
                      <c:pt idx="9">
                        <c:v>-0.35056818181818183</c:v>
                      </c:pt>
                      <c:pt idx="10">
                        <c:v>-0.34312500000000012</c:v>
                      </c:pt>
                      <c:pt idx="11">
                        <c:v>-0.32318181818181824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F09-4B8E-8668-59AC98099353}"/>
                  </c:ext>
                </c:extLst>
              </c15:ser>
            </c15:filteredLineSeries>
          </c:ext>
        </c:extLst>
      </c:lineChart>
      <c:catAx>
        <c:axId val="40761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07288"/>
        <c:crosses val="autoZero"/>
        <c:auto val="1"/>
        <c:lblAlgn val="ctr"/>
        <c:lblOffset val="100"/>
        <c:noMultiLvlLbl val="0"/>
      </c:catAx>
      <c:valAx>
        <c:axId val="40760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11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Wakefield Corn</a:t>
            </a:r>
          </a:p>
          <a:p>
            <a:pPr algn="ctr" rtl="0">
              <a:defRPr/>
            </a:pPr>
            <a:r>
              <a:rPr lang="en-US"/>
              <a:t>Average Basis At Elevator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Wakefield!$A$23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Wakefield!$B$23:$M$23</c:f>
              <c:numCache>
                <c:formatCode>0.00</c:formatCode>
                <c:ptCount val="12"/>
                <c:pt idx="0">
                  <c:v>0.28274999999999961</c:v>
                </c:pt>
                <c:pt idx="1">
                  <c:v>0.19329545454545416</c:v>
                </c:pt>
                <c:pt idx="2">
                  <c:v>0.24960526315789489</c:v>
                </c:pt>
                <c:pt idx="3">
                  <c:v>0.20976190476190482</c:v>
                </c:pt>
                <c:pt idx="4">
                  <c:v>0.66380952380952429</c:v>
                </c:pt>
                <c:pt idx="5">
                  <c:v>0.74797619047618991</c:v>
                </c:pt>
                <c:pt idx="6">
                  <c:v>0.21380952380952412</c:v>
                </c:pt>
                <c:pt idx="7">
                  <c:v>-6.6704545454545183E-2</c:v>
                </c:pt>
                <c:pt idx="8">
                  <c:v>-6.452380952380965E-2</c:v>
                </c:pt>
                <c:pt idx="9">
                  <c:v>0.49392857142857149</c:v>
                </c:pt>
                <c:pt idx="10">
                  <c:v>0.14369565217391322</c:v>
                </c:pt>
                <c:pt idx="11">
                  <c:v>0.35197368421052655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C-4A05-9575-063541107D7D}"/>
            </c:ext>
          </c:extLst>
        </c:ser>
        <c:ser>
          <c:idx val="1"/>
          <c:order val="1"/>
          <c:tx>
            <c:strRef>
              <c:f>Wakefield!$A$22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Wakefield!$B$22:$M$22</c:f>
              <c:numCache>
                <c:formatCode>0.00</c:formatCode>
                <c:ptCount val="12"/>
                <c:pt idx="0">
                  <c:v>0.42273809523809547</c:v>
                </c:pt>
                <c:pt idx="1">
                  <c:v>0.24578947368421078</c:v>
                </c:pt>
                <c:pt idx="2">
                  <c:v>0.16392857142857142</c:v>
                </c:pt>
                <c:pt idx="3">
                  <c:v>0.22511904761904766</c:v>
                </c:pt>
                <c:pt idx="4">
                  <c:v>0.51000000000000023</c:v>
                </c:pt>
                <c:pt idx="5">
                  <c:v>-0.1798863636363639</c:v>
                </c:pt>
                <c:pt idx="6">
                  <c:v>0.16962499999999991</c:v>
                </c:pt>
                <c:pt idx="7">
                  <c:v>0.39625000000000021</c:v>
                </c:pt>
                <c:pt idx="8">
                  <c:v>-5.3409090909091184E-3</c:v>
                </c:pt>
                <c:pt idx="9">
                  <c:v>6.9875000000000131E-2</c:v>
                </c:pt>
                <c:pt idx="10">
                  <c:v>0.18804347826086953</c:v>
                </c:pt>
                <c:pt idx="11">
                  <c:v>0.39249999999999963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C-4A05-9575-063541107D7D}"/>
            </c:ext>
          </c:extLst>
        </c:ser>
        <c:ser>
          <c:idx val="2"/>
          <c:order val="2"/>
          <c:tx>
            <c:strRef>
              <c:f>Wakefield!$A$21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Wakefield!$B$21:$M$21</c:f>
              <c:numCache>
                <c:formatCode>0.00</c:formatCode>
                <c:ptCount val="12"/>
                <c:pt idx="0">
                  <c:v>0.49277573529411756</c:v>
                </c:pt>
                <c:pt idx="1">
                  <c:v>0.42789473684210533</c:v>
                </c:pt>
                <c:pt idx="2">
                  <c:v>0.33217391304347821</c:v>
                </c:pt>
                <c:pt idx="3">
                  <c:v>0.35986842105263195</c:v>
                </c:pt>
                <c:pt idx="4">
                  <c:v>0.37386363636363651</c:v>
                </c:pt>
                <c:pt idx="5">
                  <c:v>0.30715909090909088</c:v>
                </c:pt>
                <c:pt idx="6">
                  <c:v>0.32400000000000029</c:v>
                </c:pt>
                <c:pt idx="7">
                  <c:v>0.34380434782608704</c:v>
                </c:pt>
                <c:pt idx="8">
                  <c:v>0.14050000000000029</c:v>
                </c:pt>
                <c:pt idx="9">
                  <c:v>0.12613636363636394</c:v>
                </c:pt>
                <c:pt idx="10">
                  <c:v>0.2832142857142852</c:v>
                </c:pt>
                <c:pt idx="11">
                  <c:v>0.4245000000000001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AC-4A05-9575-063541107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611880"/>
        <c:axId val="407607288"/>
      </c:barChart>
      <c:lineChart>
        <c:grouping val="standard"/>
        <c:varyColors val="0"/>
        <c:ser>
          <c:idx val="5"/>
          <c:order val="5"/>
          <c:tx>
            <c:v>Five Year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Wakefield!$B$5:$M$5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Wakefield!$B$24:$M$24</c:f>
              <c:numCache>
                <c:formatCode>0.00</c:formatCode>
                <c:ptCount val="12"/>
                <c:pt idx="0">
                  <c:v>0.40602855558012668</c:v>
                </c:pt>
                <c:pt idx="1">
                  <c:v>0.36847751196172246</c:v>
                </c:pt>
                <c:pt idx="2">
                  <c:v>0.33527791316235245</c:v>
                </c:pt>
                <c:pt idx="3">
                  <c:v>0.34316416040100262</c:v>
                </c:pt>
                <c:pt idx="4">
                  <c:v>0.4897262987012988</c:v>
                </c:pt>
                <c:pt idx="5">
                  <c:v>0.30533160173160157</c:v>
                </c:pt>
                <c:pt idx="6">
                  <c:v>0.29294235930735929</c:v>
                </c:pt>
                <c:pt idx="7">
                  <c:v>0.25541443252399787</c:v>
                </c:pt>
                <c:pt idx="8">
                  <c:v>2.8722294372294323E-2</c:v>
                </c:pt>
                <c:pt idx="9">
                  <c:v>0.18239816017316021</c:v>
                </c:pt>
                <c:pt idx="10">
                  <c:v>0.21441330227743255</c:v>
                </c:pt>
                <c:pt idx="11">
                  <c:v>0.34720123034859862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AC-4A05-9575-063541107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11880"/>
        <c:axId val="40760728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Wakefield!$A$20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Wakefield!$B$5:$M$5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Wakefield!$B$20:$M$20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0.35287894736842063</c:v>
                      </c:pt>
                      <c:pt idx="1">
                        <c:v>0.38224999999999998</c:v>
                      </c:pt>
                      <c:pt idx="2">
                        <c:v>0.45011363636363644</c:v>
                      </c:pt>
                      <c:pt idx="3">
                        <c:v>0.48571428571428577</c:v>
                      </c:pt>
                      <c:pt idx="4">
                        <c:v>0.418333333333333</c:v>
                      </c:pt>
                      <c:pt idx="5">
                        <c:v>0.2853863636363636</c:v>
                      </c:pt>
                      <c:pt idx="6">
                        <c:v>0.34579999999999966</c:v>
                      </c:pt>
                      <c:pt idx="7">
                        <c:v>0.34586521739130438</c:v>
                      </c:pt>
                      <c:pt idx="8">
                        <c:v>0.16595238095238063</c:v>
                      </c:pt>
                      <c:pt idx="9">
                        <c:v>0.27761904761904743</c:v>
                      </c:pt>
                      <c:pt idx="10">
                        <c:v>0.31023809523809476</c:v>
                      </c:pt>
                      <c:pt idx="11">
                        <c:v>0.25521428571428517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7AC-4A05-9575-063541107D7D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Wakefield!$A$19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Wakefield!$B$5:$M$5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Wakefield!$B$19:$M$19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0.47900000000000009</c:v>
                      </c:pt>
                      <c:pt idx="1">
                        <c:v>0.59315789473684211</c:v>
                      </c:pt>
                      <c:pt idx="2">
                        <c:v>0.48056818181818128</c:v>
                      </c:pt>
                      <c:pt idx="3">
                        <c:v>0.43535714285714278</c:v>
                      </c:pt>
                      <c:pt idx="4">
                        <c:v>0.48262500000000008</c:v>
                      </c:pt>
                      <c:pt idx="5">
                        <c:v>0.36602272727272744</c:v>
                      </c:pt>
                      <c:pt idx="6">
                        <c:v>0.41147727272727241</c:v>
                      </c:pt>
                      <c:pt idx="7">
                        <c:v>0.25785714285714301</c:v>
                      </c:pt>
                      <c:pt idx="8">
                        <c:v>-9.2976190476190546E-2</c:v>
                      </c:pt>
                      <c:pt idx="9">
                        <c:v>-5.5568181818181905E-2</c:v>
                      </c:pt>
                      <c:pt idx="10">
                        <c:v>0.14687500000000009</c:v>
                      </c:pt>
                      <c:pt idx="11">
                        <c:v>0.31181818181818155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7AC-4A05-9575-063541107D7D}"/>
                  </c:ext>
                </c:extLst>
              </c15:ser>
            </c15:filteredLineSeries>
          </c:ext>
        </c:extLst>
      </c:lineChart>
      <c:catAx>
        <c:axId val="40761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07288"/>
        <c:crosses val="autoZero"/>
        <c:auto val="1"/>
        <c:lblAlgn val="ctr"/>
        <c:lblOffset val="100"/>
        <c:noMultiLvlLbl val="0"/>
      </c:catAx>
      <c:valAx>
        <c:axId val="40760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11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etersburg!A1"/><Relationship Id="rId2" Type="http://schemas.openxmlformats.org/officeDocument/2006/relationships/hyperlink" Target="#Harrisonburg!A1"/><Relationship Id="rId1" Type="http://schemas.openxmlformats.org/officeDocument/2006/relationships/image" Target="../media/image1.png"/><Relationship Id="rId5" Type="http://schemas.openxmlformats.org/officeDocument/2006/relationships/hyperlink" Target="#'Eastern Shore'!A1"/><Relationship Id="rId4" Type="http://schemas.openxmlformats.org/officeDocument/2006/relationships/hyperlink" Target="#Wakefield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itle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Title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Title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Title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196849</xdr:rowOff>
    </xdr:from>
    <xdr:to>
      <xdr:col>13</xdr:col>
      <xdr:colOff>446923</xdr:colOff>
      <xdr:row>34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BF9E76-D927-4750-96DA-C063A5204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396874"/>
          <a:ext cx="8676523" cy="6508751"/>
        </a:xfrm>
        <a:prstGeom prst="rect">
          <a:avLst/>
        </a:prstGeom>
      </xdr:spPr>
    </xdr:pic>
    <xdr:clientData/>
  </xdr:twoCellAnchor>
  <xdr:twoCellAnchor>
    <xdr:from>
      <xdr:col>7</xdr:col>
      <xdr:colOff>392906</xdr:colOff>
      <xdr:row>12</xdr:row>
      <xdr:rowOff>83344</xdr:rowOff>
    </xdr:from>
    <xdr:to>
      <xdr:col>8</xdr:col>
      <xdr:colOff>583406</xdr:colOff>
      <xdr:row>16</xdr:row>
      <xdr:rowOff>154781</xdr:rowOff>
    </xdr:to>
    <xdr:sp macro="" textlink="">
      <xdr:nvSpPr>
        <xdr:cNvPr id="2" name="Oval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CCBC1C-ED9C-41D7-913F-F8EDFB8BDF33}"/>
            </a:ext>
          </a:extLst>
        </xdr:cNvPr>
        <xdr:cNvSpPr/>
      </xdr:nvSpPr>
      <xdr:spPr>
        <a:xfrm>
          <a:off x="5226844" y="2512219"/>
          <a:ext cx="881062" cy="881062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535781</xdr:colOff>
      <xdr:row>19</xdr:row>
      <xdr:rowOff>83343</xdr:rowOff>
    </xdr:from>
    <xdr:to>
      <xdr:col>10</xdr:col>
      <xdr:colOff>440531</xdr:colOff>
      <xdr:row>22</xdr:row>
      <xdr:rowOff>59531</xdr:rowOff>
    </xdr:to>
    <xdr:sp macro="" textlink="">
      <xdr:nvSpPr>
        <xdr:cNvPr id="4" name="Oval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FC0E31-907A-4F6A-8C6C-2E1AC2734A75}"/>
            </a:ext>
          </a:extLst>
        </xdr:cNvPr>
        <xdr:cNvSpPr/>
      </xdr:nvSpPr>
      <xdr:spPr>
        <a:xfrm>
          <a:off x="6750844" y="3929062"/>
          <a:ext cx="595312" cy="583407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440531</xdr:colOff>
      <xdr:row>21</xdr:row>
      <xdr:rowOff>178594</xdr:rowOff>
    </xdr:from>
    <xdr:to>
      <xdr:col>11</xdr:col>
      <xdr:colOff>178593</xdr:colOff>
      <xdr:row>24</xdr:row>
      <xdr:rowOff>35719</xdr:rowOff>
    </xdr:to>
    <xdr:sp macro="" textlink="">
      <xdr:nvSpPr>
        <xdr:cNvPr id="5" name="Oval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62941F-95F8-467A-9443-D1C302814DA3}"/>
            </a:ext>
          </a:extLst>
        </xdr:cNvPr>
        <xdr:cNvSpPr/>
      </xdr:nvSpPr>
      <xdr:spPr>
        <a:xfrm>
          <a:off x="7346156" y="4429125"/>
          <a:ext cx="428625" cy="464344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107156</xdr:colOff>
      <xdr:row>18</xdr:row>
      <xdr:rowOff>11906</xdr:rowOff>
    </xdr:from>
    <xdr:to>
      <xdr:col>13</xdr:col>
      <xdr:colOff>190499</xdr:colOff>
      <xdr:row>21</xdr:row>
      <xdr:rowOff>107156</xdr:rowOff>
    </xdr:to>
    <xdr:sp macro="" textlink="">
      <xdr:nvSpPr>
        <xdr:cNvPr id="6" name="Oval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71097F-A43E-45EC-84F6-C22381CA3A58}"/>
            </a:ext>
          </a:extLst>
        </xdr:cNvPr>
        <xdr:cNvSpPr/>
      </xdr:nvSpPr>
      <xdr:spPr>
        <a:xfrm>
          <a:off x="8393906" y="3655219"/>
          <a:ext cx="773906" cy="70246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9524</xdr:rowOff>
    </xdr:from>
    <xdr:to>
      <xdr:col>6</xdr:col>
      <xdr:colOff>752475</xdr:colOff>
      <xdr:row>47</xdr:row>
      <xdr:rowOff>38099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B5F3A4B-AC8F-46C6-AFC3-DF7367057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24</xdr:row>
      <xdr:rowOff>76200</xdr:rowOff>
    </xdr:from>
    <xdr:to>
      <xdr:col>9</xdr:col>
      <xdr:colOff>266700</xdr:colOff>
      <xdr:row>25</xdr:row>
      <xdr:rowOff>171450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E8EEF6-169C-4B96-9C3E-200C07BC3D4E}"/>
            </a:ext>
          </a:extLst>
        </xdr:cNvPr>
        <xdr:cNvSpPr txBox="1"/>
      </xdr:nvSpPr>
      <xdr:spPr>
        <a:xfrm>
          <a:off x="6000750" y="4972050"/>
          <a:ext cx="2638425" cy="3333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 to Title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9524</xdr:rowOff>
    </xdr:from>
    <xdr:to>
      <xdr:col>6</xdr:col>
      <xdr:colOff>752475</xdr:colOff>
      <xdr:row>47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7BE21C-503E-4586-8E8B-B8B2AB5AC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24</xdr:row>
      <xdr:rowOff>133350</xdr:rowOff>
    </xdr:from>
    <xdr:to>
      <xdr:col>9</xdr:col>
      <xdr:colOff>333375</xdr:colOff>
      <xdr:row>25</xdr:row>
      <xdr:rowOff>228600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A0F80B-ACF7-46BD-B5F3-F21002BA45C5}"/>
            </a:ext>
          </a:extLst>
        </xdr:cNvPr>
        <xdr:cNvSpPr txBox="1"/>
      </xdr:nvSpPr>
      <xdr:spPr>
        <a:xfrm>
          <a:off x="6067425" y="5029200"/>
          <a:ext cx="2638425" cy="3333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 to Title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9524</xdr:rowOff>
    </xdr:from>
    <xdr:to>
      <xdr:col>6</xdr:col>
      <xdr:colOff>752475</xdr:colOff>
      <xdr:row>47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EB7F7D-A7D2-4921-93E3-ECBB3865B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24</xdr:row>
      <xdr:rowOff>123825</xdr:rowOff>
    </xdr:from>
    <xdr:to>
      <xdr:col>9</xdr:col>
      <xdr:colOff>533400</xdr:colOff>
      <xdr:row>25</xdr:row>
      <xdr:rowOff>219075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3C5787-C204-4666-A7CC-0F3B552598B9}"/>
            </a:ext>
          </a:extLst>
        </xdr:cNvPr>
        <xdr:cNvSpPr txBox="1"/>
      </xdr:nvSpPr>
      <xdr:spPr>
        <a:xfrm>
          <a:off x="6267450" y="5019675"/>
          <a:ext cx="2638425" cy="3333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 to Title Page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9524</xdr:rowOff>
    </xdr:from>
    <xdr:to>
      <xdr:col>6</xdr:col>
      <xdr:colOff>752475</xdr:colOff>
      <xdr:row>47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FB4429-AF42-4F4B-BDEA-5776935B7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24</xdr:row>
      <xdr:rowOff>114300</xdr:rowOff>
    </xdr:from>
    <xdr:to>
      <xdr:col>9</xdr:col>
      <xdr:colOff>561975</xdr:colOff>
      <xdr:row>25</xdr:row>
      <xdr:rowOff>209550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A5F644-C0DA-4F83-8F71-EEC843D0C5BF}"/>
            </a:ext>
          </a:extLst>
        </xdr:cNvPr>
        <xdr:cNvSpPr txBox="1"/>
      </xdr:nvSpPr>
      <xdr:spPr>
        <a:xfrm>
          <a:off x="6296025" y="5010150"/>
          <a:ext cx="2638425" cy="3333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 to Title Page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F9245-6B05-4B70-B769-A1B943413BCB}">
  <dimension ref="O4:P11"/>
  <sheetViews>
    <sheetView tabSelected="1" zoomScale="80" zoomScaleNormal="80" workbookViewId="0"/>
  </sheetViews>
  <sheetFormatPr defaultRowHeight="15.75" x14ac:dyDescent="0.25"/>
  <cols>
    <col min="1" max="14" width="9" style="17"/>
    <col min="15" max="15" width="16.875" style="17" customWidth="1"/>
    <col min="16" max="16384" width="9" style="17"/>
  </cols>
  <sheetData>
    <row r="4" spans="15:16" x14ac:dyDescent="0.25">
      <c r="O4" s="22" t="s">
        <v>25</v>
      </c>
      <c r="P4" s="22"/>
    </row>
    <row r="5" spans="15:16" x14ac:dyDescent="0.25">
      <c r="O5" s="18" t="s">
        <v>26</v>
      </c>
      <c r="P5" s="20">
        <v>4.2</v>
      </c>
    </row>
    <row r="6" spans="15:16" x14ac:dyDescent="0.25">
      <c r="O6" s="18" t="s">
        <v>27</v>
      </c>
      <c r="P6" s="19">
        <v>4.6500000000000004</v>
      </c>
    </row>
    <row r="7" spans="15:16" x14ac:dyDescent="0.25">
      <c r="O7" s="18" t="s">
        <v>28</v>
      </c>
      <c r="P7" s="19">
        <v>4.2300000000000004</v>
      </c>
    </row>
    <row r="8" spans="15:16" x14ac:dyDescent="0.25">
      <c r="O8" s="18" t="s">
        <v>29</v>
      </c>
      <c r="P8" s="19">
        <v>4.45</v>
      </c>
    </row>
    <row r="9" spans="15:16" x14ac:dyDescent="0.25">
      <c r="O9" s="18" t="s">
        <v>30</v>
      </c>
      <c r="P9" s="20">
        <v>4.45</v>
      </c>
    </row>
    <row r="11" spans="15:16" x14ac:dyDescent="0.25">
      <c r="O11" s="21" t="s">
        <v>31</v>
      </c>
    </row>
  </sheetData>
  <mergeCells count="1">
    <mergeCell ref="O4:P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workbookViewId="0">
      <selection sqref="A1:M4"/>
    </sheetView>
  </sheetViews>
  <sheetFormatPr defaultColWidth="11" defaultRowHeight="15.75" x14ac:dyDescent="0.25"/>
  <cols>
    <col min="1" max="1" width="21.875" style="1" customWidth="1"/>
    <col min="2" max="16384" width="11" style="1"/>
  </cols>
  <sheetData>
    <row r="1" spans="1:13" x14ac:dyDescent="0.2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ht="18.75" x14ac:dyDescent="0.25">
      <c r="A6" s="4" t="s">
        <v>22</v>
      </c>
    </row>
    <row r="7" spans="1:13" x14ac:dyDescent="0.25">
      <c r="A7" s="5">
        <v>2015</v>
      </c>
      <c r="B7" s="13">
        <v>3.8810000000000002</v>
      </c>
      <c r="C7" s="13">
        <v>3.8368421052631576</v>
      </c>
      <c r="D7" s="13">
        <v>3.8294318181818183</v>
      </c>
      <c r="E7" s="13">
        <v>3.739642857142857</v>
      </c>
      <c r="F7" s="13">
        <v>3.5923750000000001</v>
      </c>
      <c r="G7" s="13">
        <v>3.6439772727272723</v>
      </c>
      <c r="H7" s="13">
        <v>4.0635227272727272</v>
      </c>
      <c r="I7" s="13">
        <v>3.677142857142857</v>
      </c>
      <c r="J7" s="13">
        <v>3.7379761904761906</v>
      </c>
      <c r="K7" s="13">
        <v>3.8305681818181818</v>
      </c>
      <c r="L7" s="13">
        <v>3.663125</v>
      </c>
      <c r="M7" s="13">
        <v>3.6931818181818183</v>
      </c>
    </row>
    <row r="8" spans="1:13" x14ac:dyDescent="0.25">
      <c r="A8" s="5">
        <v>2016</v>
      </c>
      <c r="B8" s="9">
        <v>3.6184210526315792</v>
      </c>
      <c r="C8" s="9">
        <v>3.6327499999999997</v>
      </c>
      <c r="D8" s="9">
        <v>3.6348863636363635</v>
      </c>
      <c r="E8" s="9">
        <v>3.7267857142857146</v>
      </c>
      <c r="F8" s="9">
        <v>3.894166666666667</v>
      </c>
      <c r="G8" s="9">
        <v>4.1026136363636363</v>
      </c>
      <c r="H8" s="9">
        <v>3.4330000000000003</v>
      </c>
      <c r="I8" s="9">
        <v>3.2304347826086954</v>
      </c>
      <c r="J8" s="9">
        <v>3.2890476190476194</v>
      </c>
      <c r="K8" s="9">
        <v>3.4948809523809525</v>
      </c>
      <c r="L8" s="9">
        <v>3.449761904761905</v>
      </c>
      <c r="M8" s="9">
        <v>3.4967857142857146</v>
      </c>
    </row>
    <row r="9" spans="1:13" x14ac:dyDescent="0.25">
      <c r="A9" s="5">
        <v>2017</v>
      </c>
      <c r="B9" s="9">
        <v>3.5872242647058825</v>
      </c>
      <c r="C9" s="9">
        <v>3.6921052631578948</v>
      </c>
      <c r="D9" s="9">
        <v>3.6278260869565218</v>
      </c>
      <c r="E9" s="9">
        <v>3.6301315789473683</v>
      </c>
      <c r="F9" s="9">
        <v>3.6661363636363635</v>
      </c>
      <c r="G9" s="9">
        <v>3.7228409090909094</v>
      </c>
      <c r="H9" s="9">
        <v>3.7760000000000002</v>
      </c>
      <c r="I9" s="9">
        <v>3.531195652173913</v>
      </c>
      <c r="J9" s="9">
        <v>3.4794999999999998</v>
      </c>
      <c r="K9" s="9">
        <v>3.4938636363636362</v>
      </c>
      <c r="L9" s="9">
        <v>3.4317857142857147</v>
      </c>
      <c r="M9" s="9">
        <v>3.4455</v>
      </c>
    </row>
    <row r="10" spans="1:13" x14ac:dyDescent="0.25">
      <c r="A10" s="5">
        <v>2018</v>
      </c>
      <c r="B10" s="9">
        <v>3.5272619047619047</v>
      </c>
      <c r="C10" s="9">
        <v>3.6592105263157895</v>
      </c>
      <c r="D10" s="9">
        <v>3.7960714285714285</v>
      </c>
      <c r="E10" s="9">
        <v>3.8548809523809524</v>
      </c>
      <c r="F10" s="9">
        <v>3.86</v>
      </c>
      <c r="G10" s="9">
        <v>3.9798863636363637</v>
      </c>
      <c r="H10" s="9">
        <v>3.6353750000000002</v>
      </c>
      <c r="I10" s="9">
        <v>3.4987499999999998</v>
      </c>
      <c r="J10" s="9">
        <v>3.5803409090909093</v>
      </c>
      <c r="K10" s="9">
        <v>3.530125</v>
      </c>
      <c r="L10" s="9">
        <v>3.6819565217391306</v>
      </c>
      <c r="M10" s="9">
        <v>3.6575000000000002</v>
      </c>
    </row>
    <row r="11" spans="1:13" x14ac:dyDescent="0.25">
      <c r="A11" s="5">
        <v>2019</v>
      </c>
      <c r="B11" s="9">
        <v>3.7622500000000003</v>
      </c>
      <c r="C11" s="9">
        <v>3.7867045454545458</v>
      </c>
      <c r="D11" s="9">
        <v>3.7303947368421051</v>
      </c>
      <c r="E11" s="9">
        <v>3.6652380952380952</v>
      </c>
      <c r="F11" s="9">
        <v>3.5761904761904759</v>
      </c>
      <c r="G11" s="9">
        <v>3.8070238095238098</v>
      </c>
      <c r="H11" s="9">
        <v>4.3411904761904756</v>
      </c>
      <c r="I11" s="9">
        <v>4.2617045454545455</v>
      </c>
      <c r="J11" s="9">
        <v>3.7545238095238096</v>
      </c>
      <c r="K11" s="9">
        <v>3.6360714285714284</v>
      </c>
      <c r="L11" s="9">
        <v>3.8963043478260868</v>
      </c>
      <c r="M11" s="9">
        <v>3.7280263157894735</v>
      </c>
    </row>
    <row r="12" spans="1:13" ht="18.75" x14ac:dyDescent="0.25">
      <c r="A12" s="4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5">
        <v>2015</v>
      </c>
      <c r="B13" s="13">
        <v>3.62</v>
      </c>
      <c r="C13" s="13">
        <v>3.66</v>
      </c>
      <c r="D13" s="13">
        <v>3.66</v>
      </c>
      <c r="E13" s="13">
        <v>3.85</v>
      </c>
      <c r="F13" s="13">
        <v>3.7</v>
      </c>
      <c r="G13" s="13">
        <v>3.72</v>
      </c>
      <c r="H13" s="13">
        <v>4.13</v>
      </c>
      <c r="I13" s="13">
        <v>3.91</v>
      </c>
      <c r="J13" s="13">
        <v>3.65</v>
      </c>
      <c r="K13" s="13">
        <v>3.58</v>
      </c>
      <c r="L13" s="13">
        <v>3.47</v>
      </c>
      <c r="M13" s="13">
        <v>3.67</v>
      </c>
    </row>
    <row r="14" spans="1:13" x14ac:dyDescent="0.25">
      <c r="A14" s="5">
        <v>2016</v>
      </c>
      <c r="B14" s="9">
        <v>3.5125000000000002</v>
      </c>
      <c r="C14" s="9">
        <v>3.6274999999999999</v>
      </c>
      <c r="D14" s="9">
        <v>3.536</v>
      </c>
      <c r="E14" s="9">
        <v>3.72</v>
      </c>
      <c r="F14" s="9">
        <v>3.9024999999999999</v>
      </c>
      <c r="G14" s="9">
        <v>3.83</v>
      </c>
      <c r="H14" s="9">
        <v>3.38</v>
      </c>
      <c r="I14" s="9">
        <v>3.2425000000000002</v>
      </c>
      <c r="J14" s="9">
        <v>3.3679999999999999</v>
      </c>
      <c r="K14" s="9">
        <v>3.375</v>
      </c>
      <c r="L14" s="9">
        <v>3.48</v>
      </c>
      <c r="M14" s="9">
        <v>3.6059999999999999</v>
      </c>
    </row>
    <row r="15" spans="1:13" x14ac:dyDescent="0.25">
      <c r="A15" s="5">
        <v>2017</v>
      </c>
      <c r="B15" s="9">
        <v>3.82</v>
      </c>
      <c r="C15" s="9">
        <v>3.9</v>
      </c>
      <c r="D15" s="9">
        <v>3.96</v>
      </c>
      <c r="E15" s="9">
        <v>3.93</v>
      </c>
      <c r="F15" s="9">
        <v>3.94</v>
      </c>
      <c r="G15" s="9">
        <v>4.01</v>
      </c>
      <c r="H15" s="9">
        <v>3.9</v>
      </c>
      <c r="I15" s="9">
        <v>3.79</v>
      </c>
      <c r="J15" s="9">
        <v>3.54</v>
      </c>
      <c r="K15" s="9">
        <v>3.45</v>
      </c>
      <c r="L15" s="9">
        <v>3.43</v>
      </c>
      <c r="M15" s="9">
        <v>3.44</v>
      </c>
    </row>
    <row r="16" spans="1:13" x14ac:dyDescent="0.25">
      <c r="A16" s="5">
        <v>2018</v>
      </c>
      <c r="B16" s="9">
        <v>3.73</v>
      </c>
      <c r="C16" s="9">
        <v>3.895</v>
      </c>
      <c r="D16" s="10">
        <v>4.1449999999999996</v>
      </c>
      <c r="E16" s="10">
        <v>4.1050000000000004</v>
      </c>
      <c r="F16" s="9">
        <v>4.16</v>
      </c>
      <c r="G16" s="9">
        <v>3.79</v>
      </c>
      <c r="H16" s="9">
        <v>3.79</v>
      </c>
      <c r="I16" s="9">
        <v>3.96</v>
      </c>
      <c r="J16" s="9">
        <v>3.7</v>
      </c>
      <c r="K16" s="9">
        <v>3.73</v>
      </c>
      <c r="L16" s="9">
        <v>3.77</v>
      </c>
      <c r="M16" s="9">
        <v>3.86</v>
      </c>
    </row>
    <row r="17" spans="1:13" x14ac:dyDescent="0.25">
      <c r="A17" s="5">
        <v>2019</v>
      </c>
      <c r="B17" s="9">
        <v>3.9049999999999998</v>
      </c>
      <c r="C17" s="9">
        <v>3.93</v>
      </c>
      <c r="D17" s="9">
        <v>3.9849999999999999</v>
      </c>
      <c r="E17" s="9">
        <v>3.92</v>
      </c>
      <c r="F17" s="9">
        <v>4.21</v>
      </c>
      <c r="G17" s="9">
        <v>4.7300000000000004</v>
      </c>
      <c r="H17" s="9">
        <v>4.6399999999999997</v>
      </c>
      <c r="I17" s="9">
        <v>4.1950000000000003</v>
      </c>
      <c r="J17" s="9">
        <v>3.78</v>
      </c>
      <c r="K17" s="9">
        <v>4.0250000000000004</v>
      </c>
      <c r="L17" s="9">
        <v>3.875</v>
      </c>
      <c r="M17" s="10">
        <v>3.98</v>
      </c>
    </row>
    <row r="18" spans="1:13" x14ac:dyDescent="0.25">
      <c r="A18" s="4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5">
        <v>2015</v>
      </c>
      <c r="B19" s="9">
        <f>B13-B7</f>
        <v>-0.26100000000000012</v>
      </c>
      <c r="C19" s="9">
        <f t="shared" ref="C19:M19" si="0">C13-C7</f>
        <v>-0.17684210526315747</v>
      </c>
      <c r="D19" s="9">
        <f t="shared" si="0"/>
        <v>-0.16943181818181818</v>
      </c>
      <c r="E19" s="9">
        <f t="shared" si="0"/>
        <v>0.11035714285714304</v>
      </c>
      <c r="F19" s="9">
        <f t="shared" si="0"/>
        <v>0.10762500000000008</v>
      </c>
      <c r="G19" s="9">
        <f t="shared" si="0"/>
        <v>7.6022727272727852E-2</v>
      </c>
      <c r="H19" s="9">
        <f t="shared" si="0"/>
        <v>6.6477272727272663E-2</v>
      </c>
      <c r="I19" s="9">
        <f t="shared" si="0"/>
        <v>0.2328571428571431</v>
      </c>
      <c r="J19" s="9">
        <f t="shared" si="0"/>
        <v>-8.7976190476190652E-2</v>
      </c>
      <c r="K19" s="9">
        <f t="shared" si="0"/>
        <v>-0.25056818181818175</v>
      </c>
      <c r="L19" s="9">
        <f t="shared" si="0"/>
        <v>-0.19312499999999977</v>
      </c>
      <c r="M19" s="9">
        <f t="shared" si="0"/>
        <v>-2.3181818181818414E-2</v>
      </c>
    </row>
    <row r="20" spans="1:13" x14ac:dyDescent="0.25">
      <c r="A20" s="5">
        <v>2016</v>
      </c>
      <c r="B20" s="9">
        <f t="shared" ref="B20:M20" si="1">B14-B8</f>
        <v>-0.10592105263157903</v>
      </c>
      <c r="C20" s="9">
        <f t="shared" si="1"/>
        <v>-5.2499999999997549E-3</v>
      </c>
      <c r="D20" s="9">
        <f t="shared" si="1"/>
        <v>-9.8886363636363495E-2</v>
      </c>
      <c r="E20" s="9">
        <f t="shared" si="1"/>
        <v>-6.7857142857143948E-3</v>
      </c>
      <c r="F20" s="9">
        <f t="shared" si="1"/>
        <v>8.3333333333328596E-3</v>
      </c>
      <c r="G20" s="9">
        <f t="shared" si="1"/>
        <v>-0.27261363636363622</v>
      </c>
      <c r="H20" s="9">
        <f t="shared" si="1"/>
        <v>-5.300000000000038E-2</v>
      </c>
      <c r="I20" s="9">
        <f t="shared" si="1"/>
        <v>1.2065217391304728E-2</v>
      </c>
      <c r="J20" s="9">
        <f t="shared" si="1"/>
        <v>7.8952380952380441E-2</v>
      </c>
      <c r="K20" s="9">
        <f t="shared" si="1"/>
        <v>-0.11988095238095253</v>
      </c>
      <c r="L20" s="9">
        <f t="shared" si="1"/>
        <v>3.0238095238094953E-2</v>
      </c>
      <c r="M20" s="9">
        <f t="shared" si="1"/>
        <v>0.10921428571428526</v>
      </c>
    </row>
    <row r="21" spans="1:13" x14ac:dyDescent="0.25">
      <c r="A21" s="5">
        <v>2017</v>
      </c>
      <c r="B21" s="9">
        <f t="shared" ref="B21:M21" si="2">B15-B9</f>
        <v>0.23277573529411733</v>
      </c>
      <c r="C21" s="9">
        <f t="shared" si="2"/>
        <v>0.20789473684210513</v>
      </c>
      <c r="D21" s="9">
        <f t="shared" si="2"/>
        <v>0.33217391304347821</v>
      </c>
      <c r="E21" s="9">
        <f t="shared" si="2"/>
        <v>0.29986842105263189</v>
      </c>
      <c r="F21" s="9">
        <f t="shared" si="2"/>
        <v>0.27386363636363642</v>
      </c>
      <c r="G21" s="9">
        <f t="shared" si="2"/>
        <v>0.28715909090909042</v>
      </c>
      <c r="H21" s="9">
        <f t="shared" si="2"/>
        <v>0.12399999999999967</v>
      </c>
      <c r="I21" s="9">
        <f t="shared" si="2"/>
        <v>0.25880434782608708</v>
      </c>
      <c r="J21" s="9">
        <f t="shared" si="2"/>
        <v>6.050000000000022E-2</v>
      </c>
      <c r="K21" s="9">
        <f t="shared" si="2"/>
        <v>-4.3863636363635994E-2</v>
      </c>
      <c r="L21" s="9">
        <f t="shared" si="2"/>
        <v>-1.7857142857145014E-3</v>
      </c>
      <c r="M21" s="9">
        <f t="shared" si="2"/>
        <v>-5.5000000000000604E-3</v>
      </c>
    </row>
    <row r="22" spans="1:13" x14ac:dyDescent="0.25">
      <c r="A22" s="5">
        <v>2018</v>
      </c>
      <c r="B22" s="9">
        <f t="shared" ref="B22:M22" si="3">B16-B10</f>
        <v>0.20273809523809527</v>
      </c>
      <c r="C22" s="9">
        <f t="shared" si="3"/>
        <v>0.23578947368421055</v>
      </c>
      <c r="D22" s="9">
        <f t="shared" si="3"/>
        <v>0.34892857142857103</v>
      </c>
      <c r="E22" s="9">
        <f t="shared" si="3"/>
        <v>0.25011904761904802</v>
      </c>
      <c r="F22" s="9">
        <f t="shared" si="3"/>
        <v>0.30000000000000027</v>
      </c>
      <c r="G22" s="9">
        <f t="shared" si="3"/>
        <v>-0.18988636363636369</v>
      </c>
      <c r="H22" s="9">
        <f t="shared" si="3"/>
        <v>0.15462499999999979</v>
      </c>
      <c r="I22" s="9">
        <f t="shared" si="3"/>
        <v>0.46125000000000016</v>
      </c>
      <c r="J22" s="9">
        <f t="shared" si="3"/>
        <v>0.11965909090909088</v>
      </c>
      <c r="K22" s="9">
        <f t="shared" si="3"/>
        <v>0.19987500000000002</v>
      </c>
      <c r="L22" s="9">
        <f t="shared" si="3"/>
        <v>8.8043478260869446E-2</v>
      </c>
      <c r="M22" s="9">
        <f t="shared" si="3"/>
        <v>0.20249999999999968</v>
      </c>
    </row>
    <row r="23" spans="1:13" ht="16.5" thickBot="1" x14ac:dyDescent="0.3">
      <c r="A23" s="7">
        <v>2019</v>
      </c>
      <c r="B23" s="11">
        <f t="shared" ref="B23:M23" si="4">B17-B11</f>
        <v>0.14274999999999949</v>
      </c>
      <c r="C23" s="11">
        <f t="shared" si="4"/>
        <v>0.14329545454545434</v>
      </c>
      <c r="D23" s="11">
        <f t="shared" si="4"/>
        <v>0.25460526315789478</v>
      </c>
      <c r="E23" s="11">
        <f t="shared" si="4"/>
        <v>0.25476190476190474</v>
      </c>
      <c r="F23" s="11">
        <f t="shared" si="4"/>
        <v>0.63380952380952404</v>
      </c>
      <c r="G23" s="11">
        <f t="shared" si="4"/>
        <v>0.92297619047619062</v>
      </c>
      <c r="H23" s="11">
        <f t="shared" si="4"/>
        <v>0.29880952380952408</v>
      </c>
      <c r="I23" s="11">
        <f t="shared" si="4"/>
        <v>-6.6704545454545183E-2</v>
      </c>
      <c r="J23" s="11">
        <f t="shared" si="4"/>
        <v>2.5476190476190208E-2</v>
      </c>
      <c r="K23" s="11">
        <f t="shared" si="4"/>
        <v>0.38892857142857196</v>
      </c>
      <c r="L23" s="11">
        <f t="shared" si="4"/>
        <v>-2.1304347826086811E-2</v>
      </c>
      <c r="M23" s="11">
        <f t="shared" si="4"/>
        <v>0.25197368421052646</v>
      </c>
    </row>
    <row r="24" spans="1:13" ht="16.5" thickTop="1" x14ac:dyDescent="0.25">
      <c r="A24" s="8" t="s">
        <v>13</v>
      </c>
      <c r="B24" s="12">
        <f>AVERAGE(B19:B23)</f>
        <v>4.2268555580126585E-2</v>
      </c>
      <c r="C24" s="12">
        <f t="shared" ref="C24:M24" si="5">AVERAGE(C19:C23)</f>
        <v>8.0977511961722565E-2</v>
      </c>
      <c r="D24" s="12">
        <f t="shared" si="5"/>
        <v>0.13347791316235247</v>
      </c>
      <c r="E24" s="12">
        <f t="shared" si="5"/>
        <v>0.18166416040100267</v>
      </c>
      <c r="F24" s="12">
        <f t="shared" si="5"/>
        <v>0.26472629870129871</v>
      </c>
      <c r="G24" s="12">
        <f t="shared" si="5"/>
        <v>0.16473160173160178</v>
      </c>
      <c r="H24" s="12">
        <f t="shared" si="5"/>
        <v>0.11818235930735917</v>
      </c>
      <c r="I24" s="12">
        <f t="shared" si="5"/>
        <v>0.17965443252399799</v>
      </c>
      <c r="J24" s="12">
        <f t="shared" si="5"/>
        <v>3.9322294372294217E-2</v>
      </c>
      <c r="K24" s="12">
        <f t="shared" si="5"/>
        <v>3.4898160173160345E-2</v>
      </c>
      <c r="L24" s="12">
        <f t="shared" si="5"/>
        <v>-1.9586697722567336E-2</v>
      </c>
      <c r="M24" s="12">
        <f t="shared" si="5"/>
        <v>0.10700123034859858</v>
      </c>
    </row>
    <row r="25" spans="1:13" ht="18.75" x14ac:dyDescent="0.25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8.75" x14ac:dyDescent="0.25">
      <c r="A26" s="26" t="s">
        <v>17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9" spans="1:1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mergeCells count="3">
    <mergeCell ref="A1:M4"/>
    <mergeCell ref="A25:M25"/>
    <mergeCell ref="A26:M26"/>
  </mergeCells>
  <pageMargins left="0.7" right="0.7" top="0.75" bottom="0.75" header="0.3" footer="0.3"/>
  <pageSetup scale="75" fitToHeight="0" orientation="landscape" r:id="rId1"/>
  <headerFooter>
    <oddHeader>&amp;R_x000D_&amp;D</oddHead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0C0B-00C4-46DF-8691-715301D7EF23}">
  <sheetPr>
    <pageSetUpPr fitToPage="1"/>
  </sheetPr>
  <dimension ref="A1:M29"/>
  <sheetViews>
    <sheetView workbookViewId="0">
      <selection sqref="A1:M4"/>
    </sheetView>
  </sheetViews>
  <sheetFormatPr defaultColWidth="11" defaultRowHeight="15.75" x14ac:dyDescent="0.25"/>
  <cols>
    <col min="1" max="1" width="21.875" style="1" customWidth="1"/>
    <col min="2" max="16384" width="11" style="1"/>
  </cols>
  <sheetData>
    <row r="1" spans="1:13" x14ac:dyDescent="0.2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ht="18.75" x14ac:dyDescent="0.25">
      <c r="A6" s="4" t="s">
        <v>22</v>
      </c>
    </row>
    <row r="7" spans="1:13" x14ac:dyDescent="0.25">
      <c r="A7" s="14">
        <v>2015</v>
      </c>
      <c r="B7" s="13">
        <v>3.8810000000000002</v>
      </c>
      <c r="C7" s="13">
        <v>3.8368421052631576</v>
      </c>
      <c r="D7" s="13">
        <v>3.8294318181818183</v>
      </c>
      <c r="E7" s="13">
        <v>3.739642857142857</v>
      </c>
      <c r="F7" s="13">
        <v>3.5923750000000001</v>
      </c>
      <c r="G7" s="13">
        <v>3.6439772727272723</v>
      </c>
      <c r="H7" s="13">
        <v>4.0635227272727272</v>
      </c>
      <c r="I7" s="13">
        <v>3.677142857142857</v>
      </c>
      <c r="J7" s="13">
        <v>3.7379761904761906</v>
      </c>
      <c r="K7" s="13">
        <v>3.8305681818181818</v>
      </c>
      <c r="L7" s="13">
        <v>3.663125</v>
      </c>
      <c r="M7" s="13">
        <v>3.6931818181818183</v>
      </c>
    </row>
    <row r="8" spans="1:13" x14ac:dyDescent="0.25">
      <c r="A8" s="14">
        <v>2016</v>
      </c>
      <c r="B8" s="9">
        <v>3.6184210526315792</v>
      </c>
      <c r="C8" s="9">
        <v>3.6327499999999997</v>
      </c>
      <c r="D8" s="9">
        <v>3.6348863636363635</v>
      </c>
      <c r="E8" s="9">
        <v>3.7267857142857146</v>
      </c>
      <c r="F8" s="9">
        <v>3.894166666666667</v>
      </c>
      <c r="G8" s="9">
        <v>4.1026136363636363</v>
      </c>
      <c r="H8" s="9">
        <v>3.4330000000000003</v>
      </c>
      <c r="I8" s="9">
        <v>3.2304347826086954</v>
      </c>
      <c r="J8" s="9">
        <v>3.2890476190476194</v>
      </c>
      <c r="K8" s="9">
        <v>3.4948809523809525</v>
      </c>
      <c r="L8" s="9">
        <v>3.449761904761905</v>
      </c>
      <c r="M8" s="9">
        <v>3.4967857142857146</v>
      </c>
    </row>
    <row r="9" spans="1:13" x14ac:dyDescent="0.25">
      <c r="A9" s="14">
        <v>2017</v>
      </c>
      <c r="B9" s="9">
        <v>3.5872242647058825</v>
      </c>
      <c r="C9" s="9">
        <v>3.6921052631578948</v>
      </c>
      <c r="D9" s="9">
        <v>3.6278260869565218</v>
      </c>
      <c r="E9" s="9">
        <v>3.6301315789473683</v>
      </c>
      <c r="F9" s="9">
        <v>3.6661363636363635</v>
      </c>
      <c r="G9" s="9">
        <v>3.7228409090909094</v>
      </c>
      <c r="H9" s="9">
        <v>3.7760000000000002</v>
      </c>
      <c r="I9" s="9">
        <v>3.531195652173913</v>
      </c>
      <c r="J9" s="9">
        <v>3.4794999999999998</v>
      </c>
      <c r="K9" s="9">
        <v>3.4938636363636362</v>
      </c>
      <c r="L9" s="9">
        <v>3.4317857142857147</v>
      </c>
      <c r="M9" s="9">
        <v>3.4455</v>
      </c>
    </row>
    <row r="10" spans="1:13" x14ac:dyDescent="0.25">
      <c r="A10" s="14">
        <v>2018</v>
      </c>
      <c r="B10" s="9">
        <v>3.5272619047619047</v>
      </c>
      <c r="C10" s="9">
        <v>3.6592105263157895</v>
      </c>
      <c r="D10" s="9">
        <v>3.7960714285714285</v>
      </c>
      <c r="E10" s="9">
        <v>3.8548809523809524</v>
      </c>
      <c r="F10" s="9">
        <v>3.86</v>
      </c>
      <c r="G10" s="9">
        <v>3.9798863636363637</v>
      </c>
      <c r="H10" s="9">
        <v>3.6353750000000002</v>
      </c>
      <c r="I10" s="9">
        <v>3.4987499999999998</v>
      </c>
      <c r="J10" s="9">
        <v>3.5803409090909093</v>
      </c>
      <c r="K10" s="9">
        <v>3.530125</v>
      </c>
      <c r="L10" s="9">
        <v>3.6819565217391306</v>
      </c>
      <c r="M10" s="9">
        <v>3.6575000000000002</v>
      </c>
    </row>
    <row r="11" spans="1:13" x14ac:dyDescent="0.25">
      <c r="A11" s="14">
        <v>2019</v>
      </c>
      <c r="B11" s="9">
        <v>3.7622500000000003</v>
      </c>
      <c r="C11" s="9">
        <v>3.7867045454545458</v>
      </c>
      <c r="D11" s="9">
        <v>3.7303947368421051</v>
      </c>
      <c r="E11" s="9">
        <v>3.6652380952380952</v>
      </c>
      <c r="F11" s="9">
        <v>3.5761904761904759</v>
      </c>
      <c r="G11" s="9">
        <v>3.8070238095238098</v>
      </c>
      <c r="H11" s="9">
        <v>4.3411904761904756</v>
      </c>
      <c r="I11" s="9">
        <v>4.2617045454545455</v>
      </c>
      <c r="J11" s="9">
        <v>3.7545238095238096</v>
      </c>
      <c r="K11" s="9">
        <v>3.6360714285714284</v>
      </c>
      <c r="L11" s="9">
        <v>3.8963043478260868</v>
      </c>
      <c r="M11" s="9">
        <v>3.7280263157894735</v>
      </c>
    </row>
    <row r="12" spans="1:13" ht="18.75" x14ac:dyDescent="0.25">
      <c r="A12" s="4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4">
        <v>2015</v>
      </c>
      <c r="B13" s="15">
        <v>4.25</v>
      </c>
      <c r="C13" s="15">
        <v>4.3899999999999997</v>
      </c>
      <c r="D13" s="15">
        <v>4.3949999999999996</v>
      </c>
      <c r="E13" s="15">
        <v>4.29</v>
      </c>
      <c r="F13" s="15">
        <v>4.2249999999999996</v>
      </c>
      <c r="G13" s="15">
        <v>4.1150000000000002</v>
      </c>
      <c r="H13" s="15">
        <v>4.2050000000000001</v>
      </c>
      <c r="I13" s="15">
        <v>4.09</v>
      </c>
      <c r="J13" s="15">
        <v>4.1050000000000004</v>
      </c>
      <c r="K13" s="15">
        <v>4.1349999999999998</v>
      </c>
      <c r="L13" s="15">
        <v>3.93</v>
      </c>
      <c r="M13" s="15">
        <v>3.8650000000000002</v>
      </c>
    </row>
    <row r="14" spans="1:13" x14ac:dyDescent="0.25">
      <c r="A14" s="14">
        <v>2016</v>
      </c>
      <c r="B14" s="6">
        <v>3.9912999999999998</v>
      </c>
      <c r="C14" s="6">
        <v>4.1574999999999998</v>
      </c>
      <c r="D14" s="6">
        <v>4.0350000000000001</v>
      </c>
      <c r="E14" s="6">
        <v>4.1025</v>
      </c>
      <c r="F14" s="6">
        <v>4.3987999999999996</v>
      </c>
      <c r="G14" s="6">
        <v>4.5110000000000001</v>
      </c>
      <c r="H14" s="6">
        <v>4.1349999999999998</v>
      </c>
      <c r="I14" s="6">
        <v>4.0049999999999999</v>
      </c>
      <c r="J14" s="6">
        <v>3.6920000000000002</v>
      </c>
      <c r="K14" s="6">
        <v>3.8763000000000001</v>
      </c>
      <c r="L14" s="6">
        <v>4.0067000000000004</v>
      </c>
      <c r="M14" s="6">
        <v>4.1929999999999996</v>
      </c>
    </row>
    <row r="15" spans="1:13" x14ac:dyDescent="0.25">
      <c r="A15" s="14">
        <v>2017</v>
      </c>
      <c r="B15" s="6">
        <v>4.3049999999999997</v>
      </c>
      <c r="C15" s="6">
        <v>4.3849999999999998</v>
      </c>
      <c r="D15" s="6">
        <v>4.3900000000000006</v>
      </c>
      <c r="E15" s="6">
        <v>4.37</v>
      </c>
      <c r="F15" s="6">
        <v>4.4049999999999994</v>
      </c>
      <c r="G15" s="6">
        <v>4.4800000000000004</v>
      </c>
      <c r="H15" s="6">
        <v>4.55</v>
      </c>
      <c r="I15" s="6">
        <v>4.34</v>
      </c>
      <c r="J15" s="6">
        <v>4.2349999999999994</v>
      </c>
      <c r="K15" s="6">
        <v>4.0999999999999996</v>
      </c>
      <c r="L15" s="6">
        <v>3.9950000000000001</v>
      </c>
      <c r="M15" s="6">
        <v>4.01</v>
      </c>
    </row>
    <row r="16" spans="1:13" x14ac:dyDescent="0.25">
      <c r="A16" s="14">
        <v>2018</v>
      </c>
      <c r="B16" s="6">
        <v>4.08</v>
      </c>
      <c r="C16" s="6">
        <v>4.1099999999999994</v>
      </c>
      <c r="D16" s="6">
        <v>4.09</v>
      </c>
      <c r="E16" s="6">
        <v>4.3250000000000002</v>
      </c>
      <c r="F16" s="6">
        <v>4.3899999999999997</v>
      </c>
      <c r="G16" s="6">
        <v>4.2450000000000001</v>
      </c>
      <c r="H16" s="6">
        <v>4.0350000000000001</v>
      </c>
      <c r="I16" s="6">
        <v>4.0199999999999996</v>
      </c>
      <c r="J16" s="6">
        <v>3.86</v>
      </c>
      <c r="K16" s="6">
        <v>3.9950000000000001</v>
      </c>
      <c r="L16" s="6">
        <v>3.85</v>
      </c>
      <c r="M16" s="6">
        <v>4.04</v>
      </c>
    </row>
    <row r="17" spans="1:13" x14ac:dyDescent="0.25">
      <c r="A17" s="14">
        <v>2019</v>
      </c>
      <c r="B17" s="6">
        <v>4.0350000000000001</v>
      </c>
      <c r="C17" s="6">
        <v>4.08</v>
      </c>
      <c r="D17" s="6">
        <v>4.2350000000000003</v>
      </c>
      <c r="E17" s="6">
        <v>4.335</v>
      </c>
      <c r="F17" s="6">
        <v>4.55</v>
      </c>
      <c r="G17" s="6">
        <v>4.8250000000000002</v>
      </c>
      <c r="H17" s="6">
        <v>5.01</v>
      </c>
      <c r="I17" s="16">
        <v>4.95</v>
      </c>
      <c r="J17" s="6">
        <v>4.625</v>
      </c>
      <c r="K17" s="6">
        <v>4.54</v>
      </c>
      <c r="L17" s="6">
        <v>4.4450000000000003</v>
      </c>
      <c r="M17" s="6">
        <v>4.4000000000000004</v>
      </c>
    </row>
    <row r="18" spans="1:13" x14ac:dyDescent="0.25">
      <c r="A18" s="4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14">
        <v>2015</v>
      </c>
      <c r="B19" s="9">
        <f>B13-B7</f>
        <v>0.36899999999999977</v>
      </c>
      <c r="C19" s="9">
        <f t="shared" ref="C19:M19" si="0">C13-C7</f>
        <v>0.55315789473684207</v>
      </c>
      <c r="D19" s="9">
        <f t="shared" si="0"/>
        <v>0.56556818181818125</v>
      </c>
      <c r="E19" s="9">
        <f t="shared" si="0"/>
        <v>0.55035714285714299</v>
      </c>
      <c r="F19" s="9">
        <f t="shared" si="0"/>
        <v>0.63262499999999955</v>
      </c>
      <c r="G19" s="9">
        <f t="shared" si="0"/>
        <v>0.47102272727272787</v>
      </c>
      <c r="H19" s="9">
        <f t="shared" si="0"/>
        <v>0.14147727272727284</v>
      </c>
      <c r="I19" s="9">
        <f t="shared" si="0"/>
        <v>0.41285714285714281</v>
      </c>
      <c r="J19" s="9">
        <f t="shared" si="0"/>
        <v>0.36702380952380986</v>
      </c>
      <c r="K19" s="9">
        <f t="shared" si="0"/>
        <v>0.30443181818181797</v>
      </c>
      <c r="L19" s="9">
        <f t="shared" si="0"/>
        <v>0.2668750000000002</v>
      </c>
      <c r="M19" s="9">
        <f t="shared" si="0"/>
        <v>0.17181818181818187</v>
      </c>
    </row>
    <row r="20" spans="1:13" x14ac:dyDescent="0.25">
      <c r="A20" s="14">
        <v>2016</v>
      </c>
      <c r="B20" s="9">
        <f t="shared" ref="B20:M23" si="1">B14-B8</f>
        <v>0.37287894736842064</v>
      </c>
      <c r="C20" s="9">
        <f t="shared" si="1"/>
        <v>0.52475000000000005</v>
      </c>
      <c r="D20" s="9">
        <f t="shared" si="1"/>
        <v>0.40011363636363662</v>
      </c>
      <c r="E20" s="9">
        <f t="shared" si="1"/>
        <v>0.37571428571428545</v>
      </c>
      <c r="F20" s="9">
        <f t="shared" si="1"/>
        <v>0.5046333333333326</v>
      </c>
      <c r="G20" s="9">
        <f t="shared" si="1"/>
        <v>0.40838636363636382</v>
      </c>
      <c r="H20" s="9">
        <f t="shared" si="1"/>
        <v>0.70199999999999951</v>
      </c>
      <c r="I20" s="9">
        <f t="shared" si="1"/>
        <v>0.77456521739130446</v>
      </c>
      <c r="J20" s="9">
        <f t="shared" si="1"/>
        <v>0.40295238095238073</v>
      </c>
      <c r="K20" s="9">
        <f t="shared" si="1"/>
        <v>0.38141904761904755</v>
      </c>
      <c r="L20" s="9">
        <f t="shared" si="1"/>
        <v>0.55693809523809534</v>
      </c>
      <c r="M20" s="9">
        <f t="shared" si="1"/>
        <v>0.69621428571428501</v>
      </c>
    </row>
    <row r="21" spans="1:13" x14ac:dyDescent="0.25">
      <c r="A21" s="14">
        <v>2017</v>
      </c>
      <c r="B21" s="9">
        <f t="shared" si="1"/>
        <v>0.7177757352941172</v>
      </c>
      <c r="C21" s="9">
        <f t="shared" si="1"/>
        <v>0.69289473684210501</v>
      </c>
      <c r="D21" s="9">
        <f t="shared" si="1"/>
        <v>0.76217391304347881</v>
      </c>
      <c r="E21" s="9">
        <f t="shared" si="1"/>
        <v>0.73986842105263184</v>
      </c>
      <c r="F21" s="9">
        <f t="shared" si="1"/>
        <v>0.73886363636363583</v>
      </c>
      <c r="G21" s="9">
        <f t="shared" si="1"/>
        <v>0.75715909090909106</v>
      </c>
      <c r="H21" s="9">
        <f t="shared" si="1"/>
        <v>0.77399999999999958</v>
      </c>
      <c r="I21" s="9">
        <f t="shared" si="1"/>
        <v>0.8088043478260869</v>
      </c>
      <c r="J21" s="9">
        <f t="shared" si="1"/>
        <v>0.75549999999999962</v>
      </c>
      <c r="K21" s="9">
        <f t="shared" si="1"/>
        <v>0.60613636363636347</v>
      </c>
      <c r="L21" s="9">
        <f t="shared" si="1"/>
        <v>0.56321428571428545</v>
      </c>
      <c r="M21" s="9">
        <f t="shared" si="1"/>
        <v>0.56449999999999978</v>
      </c>
    </row>
    <row r="22" spans="1:13" x14ac:dyDescent="0.25">
      <c r="A22" s="14">
        <v>2018</v>
      </c>
      <c r="B22" s="9">
        <f t="shared" si="1"/>
        <v>0.55273809523809536</v>
      </c>
      <c r="C22" s="9">
        <f t="shared" si="1"/>
        <v>0.45078947368420996</v>
      </c>
      <c r="D22" s="9">
        <f t="shared" si="1"/>
        <v>0.29392857142857132</v>
      </c>
      <c r="E22" s="9">
        <f t="shared" si="1"/>
        <v>0.47011904761904777</v>
      </c>
      <c r="F22" s="9">
        <f t="shared" si="1"/>
        <v>0.5299999999999998</v>
      </c>
      <c r="G22" s="9">
        <f t="shared" si="1"/>
        <v>0.26511363636363638</v>
      </c>
      <c r="H22" s="9">
        <f t="shared" si="1"/>
        <v>0.3996249999999999</v>
      </c>
      <c r="I22" s="9">
        <f t="shared" si="1"/>
        <v>0.52124999999999977</v>
      </c>
      <c r="J22" s="9">
        <f t="shared" si="1"/>
        <v>0.27965909090909058</v>
      </c>
      <c r="K22" s="9">
        <f t="shared" si="1"/>
        <v>0.46487500000000015</v>
      </c>
      <c r="L22" s="9">
        <f t="shared" si="1"/>
        <v>0.16804347826086952</v>
      </c>
      <c r="M22" s="9">
        <f t="shared" si="1"/>
        <v>0.38249999999999984</v>
      </c>
    </row>
    <row r="23" spans="1:13" ht="16.5" thickBot="1" x14ac:dyDescent="0.3">
      <c r="A23" s="7">
        <v>2019</v>
      </c>
      <c r="B23" s="11">
        <f t="shared" si="1"/>
        <v>0.27274999999999983</v>
      </c>
      <c r="C23" s="11">
        <f t="shared" si="1"/>
        <v>0.29329545454545425</v>
      </c>
      <c r="D23" s="11">
        <f t="shared" si="1"/>
        <v>0.50460526315789522</v>
      </c>
      <c r="E23" s="11">
        <f t="shared" si="1"/>
        <v>0.66976190476190478</v>
      </c>
      <c r="F23" s="11">
        <f t="shared" si="1"/>
        <v>0.9738095238095239</v>
      </c>
      <c r="G23" s="11">
        <f t="shared" si="1"/>
        <v>1.0179761904761904</v>
      </c>
      <c r="H23" s="11">
        <f t="shared" si="1"/>
        <v>0.66880952380952419</v>
      </c>
      <c r="I23" s="11">
        <f t="shared" si="1"/>
        <v>0.68829545454545471</v>
      </c>
      <c r="J23" s="11">
        <f t="shared" si="1"/>
        <v>0.8704761904761904</v>
      </c>
      <c r="K23" s="11">
        <f t="shared" si="1"/>
        <v>0.90392857142857164</v>
      </c>
      <c r="L23" s="11">
        <f t="shared" si="1"/>
        <v>0.54869565217391347</v>
      </c>
      <c r="M23" s="11">
        <f t="shared" si="1"/>
        <v>0.67197368421052683</v>
      </c>
    </row>
    <row r="24" spans="1:13" ht="16.5" thickTop="1" x14ac:dyDescent="0.25">
      <c r="A24" s="8" t="s">
        <v>13</v>
      </c>
      <c r="B24" s="12">
        <f>AVERAGE(B19:B23)</f>
        <v>0.45702855558012656</v>
      </c>
      <c r="C24" s="12">
        <f t="shared" ref="C24:M24" si="2">AVERAGE(C19:C23)</f>
        <v>0.50297751196172225</v>
      </c>
      <c r="D24" s="12">
        <f t="shared" si="2"/>
        <v>0.5052779131623526</v>
      </c>
      <c r="E24" s="12">
        <f t="shared" si="2"/>
        <v>0.56116416040100259</v>
      </c>
      <c r="F24" s="12">
        <f t="shared" si="2"/>
        <v>0.67598629870129834</v>
      </c>
      <c r="G24" s="12">
        <f t="shared" si="2"/>
        <v>0.58393160173160186</v>
      </c>
      <c r="H24" s="12">
        <f t="shared" si="2"/>
        <v>0.53718235930735925</v>
      </c>
      <c r="I24" s="12">
        <f t="shared" si="2"/>
        <v>0.64115443252399773</v>
      </c>
      <c r="J24" s="12">
        <f t="shared" si="2"/>
        <v>0.53512229437229419</v>
      </c>
      <c r="K24" s="12">
        <f t="shared" si="2"/>
        <v>0.5321581601731602</v>
      </c>
      <c r="L24" s="12">
        <f t="shared" si="2"/>
        <v>0.42075330227743279</v>
      </c>
      <c r="M24" s="12">
        <f t="shared" si="2"/>
        <v>0.49740123034859868</v>
      </c>
    </row>
    <row r="25" spans="1:13" ht="18.75" x14ac:dyDescent="0.25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8.75" x14ac:dyDescent="0.25">
      <c r="A26" s="26" t="s">
        <v>17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9" spans="1:1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mergeCells count="3">
    <mergeCell ref="A1:M4"/>
    <mergeCell ref="A25:M25"/>
    <mergeCell ref="A26:M26"/>
  </mergeCells>
  <pageMargins left="0.7" right="0.7" top="0.75" bottom="0.75" header="0.3" footer="0.3"/>
  <pageSetup scale="75" fitToHeight="0" orientation="landscape" r:id="rId1"/>
  <headerFooter>
    <oddHeader>&amp;R_x000D_&amp;D</oddHead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93E89-0223-4900-BB1E-DB2199EC229B}">
  <sheetPr>
    <pageSetUpPr fitToPage="1"/>
  </sheetPr>
  <dimension ref="A1:M29"/>
  <sheetViews>
    <sheetView workbookViewId="0">
      <selection activeCell="J27" sqref="J27"/>
    </sheetView>
  </sheetViews>
  <sheetFormatPr defaultColWidth="11" defaultRowHeight="15.75" x14ac:dyDescent="0.25"/>
  <cols>
    <col min="1" max="1" width="21.875" style="1" customWidth="1"/>
    <col min="2" max="16384" width="11" style="1"/>
  </cols>
  <sheetData>
    <row r="1" spans="1:13" x14ac:dyDescent="0.2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ht="18.75" x14ac:dyDescent="0.25">
      <c r="A6" s="4" t="s">
        <v>22</v>
      </c>
    </row>
    <row r="7" spans="1:13" x14ac:dyDescent="0.25">
      <c r="A7" s="14">
        <v>2015</v>
      </c>
      <c r="B7" s="13">
        <v>3.8810000000000002</v>
      </c>
      <c r="C7" s="13">
        <v>3.8368421052631576</v>
      </c>
      <c r="D7" s="13">
        <v>3.8294318181818183</v>
      </c>
      <c r="E7" s="13">
        <v>3.739642857142857</v>
      </c>
      <c r="F7" s="13">
        <v>3.5923750000000001</v>
      </c>
      <c r="G7" s="13">
        <v>3.6439772727272723</v>
      </c>
      <c r="H7" s="13">
        <v>4.0635227272727272</v>
      </c>
      <c r="I7" s="13">
        <v>3.677142857142857</v>
      </c>
      <c r="J7" s="13">
        <v>3.7379761904761906</v>
      </c>
      <c r="K7" s="13">
        <v>3.8305681818181818</v>
      </c>
      <c r="L7" s="13">
        <v>3.663125</v>
      </c>
      <c r="M7" s="13">
        <v>3.6931818181818183</v>
      </c>
    </row>
    <row r="8" spans="1:13" x14ac:dyDescent="0.25">
      <c r="A8" s="14">
        <v>2016</v>
      </c>
      <c r="B8" s="9">
        <v>3.6184210526315792</v>
      </c>
      <c r="C8" s="9">
        <v>3.6327499999999997</v>
      </c>
      <c r="D8" s="9">
        <v>3.6348863636363635</v>
      </c>
      <c r="E8" s="9">
        <v>3.7267857142857146</v>
      </c>
      <c r="F8" s="9">
        <v>3.894166666666667</v>
      </c>
      <c r="G8" s="9">
        <v>4.1026136363636363</v>
      </c>
      <c r="H8" s="9">
        <v>3.4330000000000003</v>
      </c>
      <c r="I8" s="9">
        <v>3.2304347826086954</v>
      </c>
      <c r="J8" s="9">
        <v>3.2890476190476194</v>
      </c>
      <c r="K8" s="9">
        <v>3.4948809523809525</v>
      </c>
      <c r="L8" s="9">
        <v>3.449761904761905</v>
      </c>
      <c r="M8" s="9">
        <v>3.4967857142857146</v>
      </c>
    </row>
    <row r="9" spans="1:13" x14ac:dyDescent="0.25">
      <c r="A9" s="14">
        <v>2017</v>
      </c>
      <c r="B9" s="9">
        <v>3.5872242647058825</v>
      </c>
      <c r="C9" s="9">
        <v>3.6921052631578948</v>
      </c>
      <c r="D9" s="9">
        <v>3.6278260869565218</v>
      </c>
      <c r="E9" s="9">
        <v>3.6301315789473683</v>
      </c>
      <c r="F9" s="9">
        <v>3.6661363636363635</v>
      </c>
      <c r="G9" s="9">
        <v>3.7228409090909094</v>
      </c>
      <c r="H9" s="9">
        <v>3.7760000000000002</v>
      </c>
      <c r="I9" s="9">
        <v>3.531195652173913</v>
      </c>
      <c r="J9" s="9">
        <v>3.4794999999999998</v>
      </c>
      <c r="K9" s="9">
        <v>3.4938636363636362</v>
      </c>
      <c r="L9" s="9">
        <v>3.4317857142857147</v>
      </c>
      <c r="M9" s="9">
        <v>3.4455</v>
      </c>
    </row>
    <row r="10" spans="1:13" x14ac:dyDescent="0.25">
      <c r="A10" s="14">
        <v>2018</v>
      </c>
      <c r="B10" s="9">
        <v>3.5272619047619047</v>
      </c>
      <c r="C10" s="9">
        <v>3.6592105263157895</v>
      </c>
      <c r="D10" s="9">
        <v>3.7960714285714285</v>
      </c>
      <c r="E10" s="9">
        <v>3.8548809523809524</v>
      </c>
      <c r="F10" s="9">
        <v>3.86</v>
      </c>
      <c r="G10" s="9">
        <v>3.9798863636363637</v>
      </c>
      <c r="H10" s="9">
        <v>3.6353750000000002</v>
      </c>
      <c r="I10" s="9">
        <v>3.4987499999999998</v>
      </c>
      <c r="J10" s="9">
        <v>3.5803409090909093</v>
      </c>
      <c r="K10" s="9">
        <v>3.530125</v>
      </c>
      <c r="L10" s="9">
        <v>3.6819565217391306</v>
      </c>
      <c r="M10" s="9">
        <v>3.6575000000000002</v>
      </c>
    </row>
    <row r="11" spans="1:13" x14ac:dyDescent="0.25">
      <c r="A11" s="14">
        <v>2019</v>
      </c>
      <c r="B11" s="9">
        <v>3.7622500000000003</v>
      </c>
      <c r="C11" s="9">
        <v>3.7867045454545458</v>
      </c>
      <c r="D11" s="9">
        <v>3.7303947368421051</v>
      </c>
      <c r="E11" s="9">
        <v>3.6652380952380952</v>
      </c>
      <c r="F11" s="9">
        <v>3.5761904761904759</v>
      </c>
      <c r="G11" s="9">
        <v>3.8070238095238098</v>
      </c>
      <c r="H11" s="9">
        <v>4.3411904761904756</v>
      </c>
      <c r="I11" s="9">
        <v>4.2617045454545455</v>
      </c>
      <c r="J11" s="9">
        <v>3.7545238095238096</v>
      </c>
      <c r="K11" s="9">
        <v>3.6360714285714284</v>
      </c>
      <c r="L11" s="9">
        <v>3.8963043478260868</v>
      </c>
      <c r="M11" s="9">
        <v>3.7280263157894735</v>
      </c>
    </row>
    <row r="12" spans="1:13" ht="18.75" x14ac:dyDescent="0.25">
      <c r="A12" s="4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4">
        <v>2015</v>
      </c>
      <c r="B13" s="6">
        <v>4.2</v>
      </c>
      <c r="C13" s="6">
        <v>4.1399999999999997</v>
      </c>
      <c r="D13" s="6">
        <v>4.16</v>
      </c>
      <c r="E13" s="6">
        <v>4.09</v>
      </c>
      <c r="F13" s="6">
        <v>4.01</v>
      </c>
      <c r="G13" s="6">
        <v>4.03</v>
      </c>
      <c r="H13" s="6">
        <v>4.26</v>
      </c>
      <c r="I13" s="6">
        <v>3.73</v>
      </c>
      <c r="J13" s="6">
        <v>3.44</v>
      </c>
      <c r="K13" s="6">
        <v>3.48</v>
      </c>
      <c r="L13" s="6">
        <v>3.32</v>
      </c>
      <c r="M13" s="6">
        <v>3.37</v>
      </c>
    </row>
    <row r="14" spans="1:13" x14ac:dyDescent="0.25">
      <c r="A14" s="14">
        <v>2016</v>
      </c>
      <c r="B14" s="6">
        <v>3.5706000000000002</v>
      </c>
      <c r="C14" s="6">
        <v>3.1916000000000002</v>
      </c>
      <c r="D14" s="6"/>
      <c r="E14" s="6"/>
      <c r="F14" s="6"/>
      <c r="G14" s="6"/>
      <c r="H14" s="6"/>
      <c r="I14" s="6">
        <v>3.4739</v>
      </c>
      <c r="J14" s="6">
        <v>3.5215000000000001</v>
      </c>
      <c r="K14" s="6">
        <v>3.694</v>
      </c>
      <c r="L14" s="6"/>
      <c r="M14" s="6"/>
    </row>
    <row r="15" spans="1:13" x14ac:dyDescent="0.25">
      <c r="A15" s="14">
        <v>2017</v>
      </c>
      <c r="B15" s="6"/>
      <c r="C15" s="6">
        <v>3.99</v>
      </c>
      <c r="D15" s="6">
        <v>3.86</v>
      </c>
      <c r="E15" s="6">
        <v>3.83</v>
      </c>
      <c r="F15" s="6">
        <v>3.91</v>
      </c>
      <c r="G15" s="6">
        <v>3.92</v>
      </c>
      <c r="H15" s="6">
        <v>4.0199999999999996</v>
      </c>
      <c r="I15" s="10">
        <v>3.8</v>
      </c>
      <c r="J15" s="6">
        <v>3.72</v>
      </c>
      <c r="K15" s="6">
        <v>3.66</v>
      </c>
      <c r="L15" s="6">
        <v>3.42</v>
      </c>
      <c r="M15" s="6">
        <v>3.51</v>
      </c>
    </row>
    <row r="16" spans="1:13" x14ac:dyDescent="0.25">
      <c r="A16" s="14">
        <v>2018</v>
      </c>
      <c r="B16" s="6">
        <v>3.5</v>
      </c>
      <c r="C16" s="6">
        <v>3.97</v>
      </c>
      <c r="D16" s="6">
        <v>4.13</v>
      </c>
      <c r="E16" s="6">
        <v>4.16</v>
      </c>
      <c r="F16" s="6">
        <v>4.32</v>
      </c>
      <c r="G16" s="6">
        <v>3.95</v>
      </c>
      <c r="H16" s="6">
        <v>3.96</v>
      </c>
      <c r="I16" s="6">
        <v>4.0599999999999996</v>
      </c>
      <c r="J16" s="6">
        <v>3.69</v>
      </c>
      <c r="K16" s="6">
        <v>3.58</v>
      </c>
      <c r="L16" s="6">
        <v>3.87</v>
      </c>
      <c r="M16" s="6">
        <v>4.0199999999999996</v>
      </c>
    </row>
    <row r="17" spans="1:13" x14ac:dyDescent="0.25">
      <c r="A17" s="14">
        <v>2019</v>
      </c>
      <c r="B17" s="6">
        <v>3.99</v>
      </c>
      <c r="C17" s="6">
        <v>3.94</v>
      </c>
      <c r="D17" s="6">
        <v>3.87</v>
      </c>
      <c r="E17" s="6">
        <v>3.78</v>
      </c>
      <c r="F17" s="6">
        <v>4.04</v>
      </c>
      <c r="G17" s="6">
        <v>4.55</v>
      </c>
      <c r="H17" s="6">
        <v>4.47</v>
      </c>
      <c r="I17" s="6">
        <v>4.1100000000000003</v>
      </c>
      <c r="J17" s="6">
        <v>3.88</v>
      </c>
      <c r="K17" s="6">
        <v>4.0999999999999996</v>
      </c>
      <c r="L17" s="6">
        <v>3.95</v>
      </c>
      <c r="M17" s="6">
        <v>4.01</v>
      </c>
    </row>
    <row r="18" spans="1:13" x14ac:dyDescent="0.25">
      <c r="A18" s="4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14">
        <v>2015</v>
      </c>
      <c r="B19" s="9">
        <f>B13-B7</f>
        <v>0.31899999999999995</v>
      </c>
      <c r="C19" s="9">
        <f t="shared" ref="C19:M19" si="0">C13-C7</f>
        <v>0.30315789473684207</v>
      </c>
      <c r="D19" s="9">
        <f t="shared" si="0"/>
        <v>0.33056818181818182</v>
      </c>
      <c r="E19" s="9">
        <f t="shared" si="0"/>
        <v>0.35035714285714281</v>
      </c>
      <c r="F19" s="9">
        <f t="shared" si="0"/>
        <v>0.41762499999999969</v>
      </c>
      <c r="G19" s="9">
        <f t="shared" si="0"/>
        <v>0.38602272727272791</v>
      </c>
      <c r="H19" s="9">
        <f t="shared" si="0"/>
        <v>0.19647727272727256</v>
      </c>
      <c r="I19" s="9">
        <f t="shared" si="0"/>
        <v>5.2857142857142936E-2</v>
      </c>
      <c r="J19" s="9">
        <f t="shared" si="0"/>
        <v>-0.29797619047619062</v>
      </c>
      <c r="K19" s="9">
        <f t="shared" si="0"/>
        <v>-0.35056818181818183</v>
      </c>
      <c r="L19" s="9">
        <f t="shared" si="0"/>
        <v>-0.34312500000000012</v>
      </c>
      <c r="M19" s="9">
        <f t="shared" si="0"/>
        <v>-0.32318181818181824</v>
      </c>
    </row>
    <row r="20" spans="1:13" x14ac:dyDescent="0.25">
      <c r="A20" s="14">
        <v>2016</v>
      </c>
      <c r="B20" s="9">
        <f t="shared" ref="B20:M23" si="1">B14-B8</f>
        <v>-4.7821052631578986E-2</v>
      </c>
      <c r="C20" s="9">
        <f t="shared" si="1"/>
        <v>-0.44114999999999949</v>
      </c>
      <c r="D20" s="9"/>
      <c r="E20" s="9"/>
      <c r="F20" s="9"/>
      <c r="G20" s="9"/>
      <c r="H20" s="9"/>
      <c r="I20" s="9">
        <f t="shared" ref="I20:J20" si="2">I14-I8</f>
        <v>0.24346521739130456</v>
      </c>
      <c r="J20" s="9">
        <f t="shared" si="2"/>
        <v>0.23245238095238063</v>
      </c>
      <c r="K20" s="9">
        <f t="shared" si="1"/>
        <v>0.19911904761904742</v>
      </c>
      <c r="L20" s="9"/>
      <c r="M20" s="9"/>
    </row>
    <row r="21" spans="1:13" x14ac:dyDescent="0.25">
      <c r="A21" s="14">
        <v>2017</v>
      </c>
      <c r="B21" s="9"/>
      <c r="C21" s="9">
        <f t="shared" si="1"/>
        <v>0.29789473684210543</v>
      </c>
      <c r="D21" s="9">
        <f t="shared" si="1"/>
        <v>0.23217391304347812</v>
      </c>
      <c r="E21" s="9">
        <f t="shared" si="1"/>
        <v>0.19986842105263181</v>
      </c>
      <c r="F21" s="9">
        <f t="shared" si="1"/>
        <v>0.24386363636363662</v>
      </c>
      <c r="G21" s="9">
        <f t="shared" si="1"/>
        <v>0.19715909090909056</v>
      </c>
      <c r="H21" s="9">
        <f t="shared" si="1"/>
        <v>0.24399999999999933</v>
      </c>
      <c r="I21" s="9">
        <f t="shared" si="1"/>
        <v>0.26880434782608686</v>
      </c>
      <c r="J21" s="9">
        <f t="shared" si="1"/>
        <v>0.24050000000000038</v>
      </c>
      <c r="K21" s="9">
        <f t="shared" si="1"/>
        <v>0.16613636363636397</v>
      </c>
      <c r="L21" s="9">
        <f t="shared" si="1"/>
        <v>-1.1785714285714732E-2</v>
      </c>
      <c r="M21" s="9">
        <f t="shared" si="1"/>
        <v>6.449999999999978E-2</v>
      </c>
    </row>
    <row r="22" spans="1:13" x14ac:dyDescent="0.25">
      <c r="A22" s="14">
        <v>2018</v>
      </c>
      <c r="B22" s="9">
        <f t="shared" si="1"/>
        <v>-2.7261904761904709E-2</v>
      </c>
      <c r="C22" s="9">
        <f t="shared" si="1"/>
        <v>0.31078947368421073</v>
      </c>
      <c r="D22" s="9">
        <f t="shared" si="1"/>
        <v>0.33392857142857135</v>
      </c>
      <c r="E22" s="9">
        <f t="shared" si="1"/>
        <v>0.30511904761904773</v>
      </c>
      <c r="F22" s="9">
        <f t="shared" si="1"/>
        <v>0.46000000000000041</v>
      </c>
      <c r="G22" s="9">
        <f t="shared" si="1"/>
        <v>-2.9886363636363544E-2</v>
      </c>
      <c r="H22" s="9">
        <f t="shared" si="1"/>
        <v>0.32462499999999972</v>
      </c>
      <c r="I22" s="9">
        <f t="shared" si="1"/>
        <v>0.5612499999999998</v>
      </c>
      <c r="J22" s="9">
        <f t="shared" si="1"/>
        <v>0.10965909090909065</v>
      </c>
      <c r="K22" s="9">
        <f t="shared" si="1"/>
        <v>4.9875000000000114E-2</v>
      </c>
      <c r="L22" s="9">
        <f t="shared" si="1"/>
        <v>0.18804347826086953</v>
      </c>
      <c r="M22" s="9">
        <f t="shared" si="1"/>
        <v>0.36249999999999938</v>
      </c>
    </row>
    <row r="23" spans="1:13" ht="16.5" thickBot="1" x14ac:dyDescent="0.3">
      <c r="A23" s="7">
        <v>2019</v>
      </c>
      <c r="B23" s="11">
        <f t="shared" si="1"/>
        <v>0.2277499999999999</v>
      </c>
      <c r="C23" s="11">
        <f t="shared" si="1"/>
        <v>0.15329545454545412</v>
      </c>
      <c r="D23" s="11">
        <f t="shared" si="1"/>
        <v>0.13960526315789501</v>
      </c>
      <c r="E23" s="11">
        <f t="shared" si="1"/>
        <v>0.11476190476190462</v>
      </c>
      <c r="F23" s="11">
        <f t="shared" si="1"/>
        <v>0.46380952380952412</v>
      </c>
      <c r="G23" s="11">
        <f t="shared" si="1"/>
        <v>0.74297619047619001</v>
      </c>
      <c r="H23" s="11">
        <f t="shared" si="1"/>
        <v>0.12880952380952415</v>
      </c>
      <c r="I23" s="11">
        <f t="shared" si="1"/>
        <v>-0.15170454545454515</v>
      </c>
      <c r="J23" s="11">
        <f t="shared" si="1"/>
        <v>0.1254761904761903</v>
      </c>
      <c r="K23" s="11">
        <f t="shared" si="1"/>
        <v>0.46392857142857125</v>
      </c>
      <c r="L23" s="11">
        <f t="shared" si="1"/>
        <v>5.3695652173913366E-2</v>
      </c>
      <c r="M23" s="11">
        <f t="shared" si="1"/>
        <v>0.28197368421052627</v>
      </c>
    </row>
    <row r="24" spans="1:13" ht="16.5" thickTop="1" x14ac:dyDescent="0.25">
      <c r="A24" s="8" t="s">
        <v>13</v>
      </c>
      <c r="B24" s="12">
        <f>AVERAGE(B19:B23)</f>
        <v>0.11791676065162904</v>
      </c>
      <c r="C24" s="12">
        <f t="shared" ref="C24:M24" si="3">AVERAGE(C19:C23)</f>
        <v>0.12479751196172258</v>
      </c>
      <c r="D24" s="12">
        <f t="shared" si="3"/>
        <v>0.25906898236203157</v>
      </c>
      <c r="E24" s="12">
        <f t="shared" si="3"/>
        <v>0.24252662907268174</v>
      </c>
      <c r="F24" s="12">
        <f t="shared" si="3"/>
        <v>0.39632454004329021</v>
      </c>
      <c r="G24" s="12">
        <f t="shared" si="3"/>
        <v>0.32406791125541123</v>
      </c>
      <c r="H24" s="12">
        <f t="shared" si="3"/>
        <v>0.22347794913419894</v>
      </c>
      <c r="I24" s="12">
        <f t="shared" si="3"/>
        <v>0.19493443252399781</v>
      </c>
      <c r="J24" s="12">
        <f t="shared" si="3"/>
        <v>8.2022294372294274E-2</v>
      </c>
      <c r="K24" s="12">
        <f t="shared" si="3"/>
        <v>0.10569816017316018</v>
      </c>
      <c r="L24" s="12">
        <f t="shared" si="3"/>
        <v>-2.8292895962732989E-2</v>
      </c>
      <c r="M24" s="12">
        <f t="shared" si="3"/>
        <v>9.6447966507176797E-2</v>
      </c>
    </row>
    <row r="25" spans="1:13" ht="18.75" x14ac:dyDescent="0.25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8.75" x14ac:dyDescent="0.25">
      <c r="A26" s="26" t="s">
        <v>17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9" spans="1:1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mergeCells count="3">
    <mergeCell ref="A1:M4"/>
    <mergeCell ref="A25:M25"/>
    <mergeCell ref="A26:M26"/>
  </mergeCells>
  <pageMargins left="0.7" right="0.7" top="0.75" bottom="0.75" header="0.3" footer="0.3"/>
  <pageSetup scale="75" fitToHeight="0" orientation="landscape" r:id="rId1"/>
  <headerFooter>
    <oddHeader>&amp;R_x000D_&amp;D</oddHead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E3052-68E6-4A8E-9CD0-8AF47EE3FBDE}">
  <sheetPr>
    <pageSetUpPr fitToPage="1"/>
  </sheetPr>
  <dimension ref="A1:M29"/>
  <sheetViews>
    <sheetView workbookViewId="0">
      <selection activeCell="N28" sqref="N28"/>
    </sheetView>
  </sheetViews>
  <sheetFormatPr defaultColWidth="11" defaultRowHeight="15.75" x14ac:dyDescent="0.25"/>
  <cols>
    <col min="1" max="1" width="21.875" style="1" customWidth="1"/>
    <col min="2" max="16384" width="11" style="1"/>
  </cols>
  <sheetData>
    <row r="1" spans="1:13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ht="18.75" x14ac:dyDescent="0.25">
      <c r="A6" s="4" t="s">
        <v>22</v>
      </c>
    </row>
    <row r="7" spans="1:13" x14ac:dyDescent="0.25">
      <c r="A7" s="14">
        <v>2015</v>
      </c>
      <c r="B7" s="13">
        <v>3.8810000000000002</v>
      </c>
      <c r="C7" s="13">
        <v>3.8368421052631576</v>
      </c>
      <c r="D7" s="13">
        <v>3.8294318181818183</v>
      </c>
      <c r="E7" s="13">
        <v>3.739642857142857</v>
      </c>
      <c r="F7" s="13">
        <v>3.5923750000000001</v>
      </c>
      <c r="G7" s="13">
        <v>3.6439772727272723</v>
      </c>
      <c r="H7" s="13">
        <v>4.0635227272727272</v>
      </c>
      <c r="I7" s="13">
        <v>3.677142857142857</v>
      </c>
      <c r="J7" s="13">
        <v>3.7379761904761906</v>
      </c>
      <c r="K7" s="13">
        <v>3.8305681818181818</v>
      </c>
      <c r="L7" s="13">
        <v>3.663125</v>
      </c>
      <c r="M7" s="13">
        <v>3.6931818181818183</v>
      </c>
    </row>
    <row r="8" spans="1:13" x14ac:dyDescent="0.25">
      <c r="A8" s="14">
        <v>2016</v>
      </c>
      <c r="B8" s="9">
        <v>3.6184210526315792</v>
      </c>
      <c r="C8" s="9">
        <v>3.6327499999999997</v>
      </c>
      <c r="D8" s="9">
        <v>3.6348863636363635</v>
      </c>
      <c r="E8" s="9">
        <v>3.7267857142857146</v>
      </c>
      <c r="F8" s="9">
        <v>3.894166666666667</v>
      </c>
      <c r="G8" s="9">
        <v>4.1026136363636363</v>
      </c>
      <c r="H8" s="9">
        <v>3.4330000000000003</v>
      </c>
      <c r="I8" s="9">
        <v>3.2304347826086954</v>
      </c>
      <c r="J8" s="9">
        <v>3.2890476190476194</v>
      </c>
      <c r="K8" s="9">
        <v>3.4948809523809525</v>
      </c>
      <c r="L8" s="9">
        <v>3.449761904761905</v>
      </c>
      <c r="M8" s="9">
        <v>3.4967857142857146</v>
      </c>
    </row>
    <row r="9" spans="1:13" x14ac:dyDescent="0.25">
      <c r="A9" s="14">
        <v>2017</v>
      </c>
      <c r="B9" s="9">
        <v>3.5872242647058825</v>
      </c>
      <c r="C9" s="9">
        <v>3.6921052631578948</v>
      </c>
      <c r="D9" s="9">
        <v>3.6278260869565218</v>
      </c>
      <c r="E9" s="9">
        <v>3.6301315789473683</v>
      </c>
      <c r="F9" s="9">
        <v>3.6661363636363635</v>
      </c>
      <c r="G9" s="9">
        <v>3.7228409090909094</v>
      </c>
      <c r="H9" s="9">
        <v>3.7760000000000002</v>
      </c>
      <c r="I9" s="9">
        <v>3.531195652173913</v>
      </c>
      <c r="J9" s="9">
        <v>3.4794999999999998</v>
      </c>
      <c r="K9" s="9">
        <v>3.4938636363636362</v>
      </c>
      <c r="L9" s="9">
        <v>3.4317857142857147</v>
      </c>
      <c r="M9" s="9">
        <v>3.4455</v>
      </c>
    </row>
    <row r="10" spans="1:13" x14ac:dyDescent="0.25">
      <c r="A10" s="14">
        <v>2018</v>
      </c>
      <c r="B10" s="9">
        <v>3.5272619047619047</v>
      </c>
      <c r="C10" s="9">
        <v>3.6592105263157895</v>
      </c>
      <c r="D10" s="9">
        <v>3.7960714285714285</v>
      </c>
      <c r="E10" s="9">
        <v>3.8548809523809524</v>
      </c>
      <c r="F10" s="9">
        <v>3.86</v>
      </c>
      <c r="G10" s="9">
        <v>3.9798863636363637</v>
      </c>
      <c r="H10" s="9">
        <v>3.6353750000000002</v>
      </c>
      <c r="I10" s="9">
        <v>3.4987499999999998</v>
      </c>
      <c r="J10" s="9">
        <v>3.5803409090909093</v>
      </c>
      <c r="K10" s="9">
        <v>3.530125</v>
      </c>
      <c r="L10" s="9">
        <v>3.6819565217391306</v>
      </c>
      <c r="M10" s="9">
        <v>3.6575000000000002</v>
      </c>
    </row>
    <row r="11" spans="1:13" x14ac:dyDescent="0.25">
      <c r="A11" s="14">
        <v>2019</v>
      </c>
      <c r="B11" s="9">
        <v>3.7622500000000003</v>
      </c>
      <c r="C11" s="9">
        <v>3.7867045454545458</v>
      </c>
      <c r="D11" s="9">
        <v>3.7303947368421051</v>
      </c>
      <c r="E11" s="9">
        <v>3.6652380952380952</v>
      </c>
      <c r="F11" s="9">
        <v>3.5761904761904759</v>
      </c>
      <c r="G11" s="9">
        <v>3.8070238095238098</v>
      </c>
      <c r="H11" s="9">
        <v>4.3411904761904756</v>
      </c>
      <c r="I11" s="9">
        <v>4.2617045454545455</v>
      </c>
      <c r="J11" s="9">
        <v>3.7545238095238096</v>
      </c>
      <c r="K11" s="9">
        <v>3.6360714285714284</v>
      </c>
      <c r="L11" s="9">
        <v>3.8963043478260868</v>
      </c>
      <c r="M11" s="9">
        <v>3.7280263157894735</v>
      </c>
    </row>
    <row r="12" spans="1:13" ht="18.75" x14ac:dyDescent="0.25">
      <c r="A12" s="4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4">
        <v>2015</v>
      </c>
      <c r="B13" s="6">
        <v>4.3600000000000003</v>
      </c>
      <c r="C13" s="6">
        <v>4.43</v>
      </c>
      <c r="D13" s="6">
        <v>4.3099999999999996</v>
      </c>
      <c r="E13" s="6">
        <v>4.1749999999999998</v>
      </c>
      <c r="F13" s="6">
        <v>4.0750000000000002</v>
      </c>
      <c r="G13" s="6">
        <v>4.01</v>
      </c>
      <c r="H13" s="6">
        <v>4.4749999999999996</v>
      </c>
      <c r="I13" s="6">
        <v>3.9350000000000001</v>
      </c>
      <c r="J13" s="6">
        <v>3.645</v>
      </c>
      <c r="K13" s="6">
        <v>3.7749999999999999</v>
      </c>
      <c r="L13" s="6">
        <v>3.81</v>
      </c>
      <c r="M13" s="6">
        <v>4.0049999999999999</v>
      </c>
    </row>
    <row r="14" spans="1:13" x14ac:dyDescent="0.25">
      <c r="A14" s="14">
        <v>2016</v>
      </c>
      <c r="B14" s="6">
        <v>3.9712999999999998</v>
      </c>
      <c r="C14" s="6">
        <v>4.0149999999999997</v>
      </c>
      <c r="D14" s="6">
        <v>4.085</v>
      </c>
      <c r="E14" s="6">
        <v>4.2125000000000004</v>
      </c>
      <c r="F14" s="6">
        <v>4.3125</v>
      </c>
      <c r="G14" s="6">
        <v>4.3879999999999999</v>
      </c>
      <c r="H14" s="6">
        <v>3.7787999999999999</v>
      </c>
      <c r="I14" s="6">
        <v>3.5762999999999998</v>
      </c>
      <c r="J14" s="6">
        <v>3.4550000000000001</v>
      </c>
      <c r="K14" s="6">
        <v>3.7725</v>
      </c>
      <c r="L14" s="6">
        <v>3.76</v>
      </c>
      <c r="M14" s="6">
        <v>3.7519999999999998</v>
      </c>
    </row>
    <row r="15" spans="1:13" x14ac:dyDescent="0.25">
      <c r="A15" s="14">
        <v>2017</v>
      </c>
      <c r="B15" s="6">
        <v>4.08</v>
      </c>
      <c r="C15" s="6">
        <v>4.12</v>
      </c>
      <c r="D15" s="6">
        <v>3.96</v>
      </c>
      <c r="E15" s="6">
        <v>3.99</v>
      </c>
      <c r="F15" s="6">
        <v>4.04</v>
      </c>
      <c r="G15" s="6">
        <v>4.03</v>
      </c>
      <c r="H15" s="6">
        <v>4.1000000000000005</v>
      </c>
      <c r="I15" s="6">
        <v>3.875</v>
      </c>
      <c r="J15" s="6">
        <v>3.62</v>
      </c>
      <c r="K15" s="6">
        <v>3.62</v>
      </c>
      <c r="L15" s="6">
        <v>3.7149999999999999</v>
      </c>
      <c r="M15" s="6">
        <v>3.87</v>
      </c>
    </row>
    <row r="16" spans="1:13" x14ac:dyDescent="0.25">
      <c r="A16" s="14">
        <v>2018</v>
      </c>
      <c r="B16" s="6">
        <v>3.95</v>
      </c>
      <c r="C16" s="6">
        <v>3.9050000000000002</v>
      </c>
      <c r="D16" s="6">
        <v>3.96</v>
      </c>
      <c r="E16" s="6">
        <v>4.08</v>
      </c>
      <c r="F16" s="6">
        <v>4.37</v>
      </c>
      <c r="G16" s="6">
        <v>3.8</v>
      </c>
      <c r="H16" s="6">
        <v>3.8050000000000002</v>
      </c>
      <c r="I16" s="6">
        <v>3.895</v>
      </c>
      <c r="J16" s="6">
        <v>3.5750000000000002</v>
      </c>
      <c r="K16" s="6">
        <v>3.6</v>
      </c>
      <c r="L16" s="6">
        <v>3.87</v>
      </c>
      <c r="M16" s="6">
        <v>4.05</v>
      </c>
    </row>
    <row r="17" spans="1:13" x14ac:dyDescent="0.25">
      <c r="A17" s="14">
        <v>2019</v>
      </c>
      <c r="B17" s="6">
        <v>4.0449999999999999</v>
      </c>
      <c r="C17" s="6">
        <v>3.98</v>
      </c>
      <c r="D17" s="6">
        <v>3.98</v>
      </c>
      <c r="E17" s="6">
        <v>3.875</v>
      </c>
      <c r="F17" s="6">
        <v>4.24</v>
      </c>
      <c r="G17" s="6">
        <v>4.5549999999999997</v>
      </c>
      <c r="H17" s="6">
        <v>4.5549999999999997</v>
      </c>
      <c r="I17" s="6">
        <v>4.1950000000000003</v>
      </c>
      <c r="J17" s="6">
        <v>3.69</v>
      </c>
      <c r="K17" s="6">
        <v>4.13</v>
      </c>
      <c r="L17" s="6">
        <v>4.04</v>
      </c>
      <c r="M17" s="6">
        <v>4.08</v>
      </c>
    </row>
    <row r="18" spans="1:13" x14ac:dyDescent="0.25">
      <c r="A18" s="4" t="s">
        <v>21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14">
        <v>2015</v>
      </c>
      <c r="B19" s="6">
        <f>B13-B7</f>
        <v>0.47900000000000009</v>
      </c>
      <c r="C19" s="6">
        <f t="shared" ref="C19:M19" si="0">C13-C7</f>
        <v>0.59315789473684211</v>
      </c>
      <c r="D19" s="6">
        <f t="shared" si="0"/>
        <v>0.48056818181818128</v>
      </c>
      <c r="E19" s="6">
        <f t="shared" si="0"/>
        <v>0.43535714285714278</v>
      </c>
      <c r="F19" s="6">
        <f t="shared" si="0"/>
        <v>0.48262500000000008</v>
      </c>
      <c r="G19" s="6">
        <f t="shared" si="0"/>
        <v>0.36602272727272744</v>
      </c>
      <c r="H19" s="6">
        <f t="shared" si="0"/>
        <v>0.41147727272727241</v>
      </c>
      <c r="I19" s="6">
        <f t="shared" si="0"/>
        <v>0.25785714285714301</v>
      </c>
      <c r="J19" s="6">
        <f t="shared" si="0"/>
        <v>-9.2976190476190546E-2</v>
      </c>
      <c r="K19" s="6">
        <f t="shared" si="0"/>
        <v>-5.5568181818181905E-2</v>
      </c>
      <c r="L19" s="6">
        <f t="shared" si="0"/>
        <v>0.14687500000000009</v>
      </c>
      <c r="M19" s="6">
        <f t="shared" si="0"/>
        <v>0.31181818181818155</v>
      </c>
    </row>
    <row r="20" spans="1:13" x14ac:dyDescent="0.25">
      <c r="A20" s="14">
        <v>2016</v>
      </c>
      <c r="B20" s="6">
        <f t="shared" ref="B20:M23" si="1">B14-B8</f>
        <v>0.35287894736842063</v>
      </c>
      <c r="C20" s="6">
        <f t="shared" si="1"/>
        <v>0.38224999999999998</v>
      </c>
      <c r="D20" s="6">
        <f t="shared" si="1"/>
        <v>0.45011363636363644</v>
      </c>
      <c r="E20" s="6">
        <f t="shared" si="1"/>
        <v>0.48571428571428577</v>
      </c>
      <c r="F20" s="6">
        <f t="shared" si="1"/>
        <v>0.418333333333333</v>
      </c>
      <c r="G20" s="6">
        <f t="shared" si="1"/>
        <v>0.2853863636363636</v>
      </c>
      <c r="H20" s="6">
        <f t="shared" si="1"/>
        <v>0.34579999999999966</v>
      </c>
      <c r="I20" s="6">
        <f t="shared" si="1"/>
        <v>0.34586521739130438</v>
      </c>
      <c r="J20" s="6">
        <f t="shared" si="1"/>
        <v>0.16595238095238063</v>
      </c>
      <c r="K20" s="6">
        <f t="shared" si="1"/>
        <v>0.27761904761904743</v>
      </c>
      <c r="L20" s="6">
        <f t="shared" si="1"/>
        <v>0.31023809523809476</v>
      </c>
      <c r="M20" s="6">
        <f t="shared" si="1"/>
        <v>0.25521428571428517</v>
      </c>
    </row>
    <row r="21" spans="1:13" x14ac:dyDescent="0.25">
      <c r="A21" s="14">
        <v>2017</v>
      </c>
      <c r="B21" s="9">
        <f t="shared" si="1"/>
        <v>0.49277573529411756</v>
      </c>
      <c r="C21" s="9">
        <f t="shared" si="1"/>
        <v>0.42789473684210533</v>
      </c>
      <c r="D21" s="9">
        <f t="shared" si="1"/>
        <v>0.33217391304347821</v>
      </c>
      <c r="E21" s="9">
        <f t="shared" si="1"/>
        <v>0.35986842105263195</v>
      </c>
      <c r="F21" s="9">
        <f t="shared" si="1"/>
        <v>0.37386363636363651</v>
      </c>
      <c r="G21" s="9">
        <f t="shared" si="1"/>
        <v>0.30715909090909088</v>
      </c>
      <c r="H21" s="9">
        <f t="shared" si="1"/>
        <v>0.32400000000000029</v>
      </c>
      <c r="I21" s="9">
        <f t="shared" si="1"/>
        <v>0.34380434782608704</v>
      </c>
      <c r="J21" s="9">
        <f t="shared" si="1"/>
        <v>0.14050000000000029</v>
      </c>
      <c r="K21" s="9">
        <f t="shared" si="1"/>
        <v>0.12613636363636394</v>
      </c>
      <c r="L21" s="9">
        <f t="shared" si="1"/>
        <v>0.2832142857142852</v>
      </c>
      <c r="M21" s="9">
        <f t="shared" si="1"/>
        <v>0.4245000000000001</v>
      </c>
    </row>
    <row r="22" spans="1:13" x14ac:dyDescent="0.25">
      <c r="A22" s="14">
        <v>2018</v>
      </c>
      <c r="B22" s="9">
        <f t="shared" si="1"/>
        <v>0.42273809523809547</v>
      </c>
      <c r="C22" s="9">
        <f t="shared" si="1"/>
        <v>0.24578947368421078</v>
      </c>
      <c r="D22" s="9">
        <f t="shared" si="1"/>
        <v>0.16392857142857142</v>
      </c>
      <c r="E22" s="9">
        <f t="shared" si="1"/>
        <v>0.22511904761904766</v>
      </c>
      <c r="F22" s="9">
        <f t="shared" si="1"/>
        <v>0.51000000000000023</v>
      </c>
      <c r="G22" s="9">
        <f t="shared" si="1"/>
        <v>-0.1798863636363639</v>
      </c>
      <c r="H22" s="9">
        <f t="shared" si="1"/>
        <v>0.16962499999999991</v>
      </c>
      <c r="I22" s="9">
        <f t="shared" si="1"/>
        <v>0.39625000000000021</v>
      </c>
      <c r="J22" s="9">
        <f t="shared" si="1"/>
        <v>-5.3409090909091184E-3</v>
      </c>
      <c r="K22" s="9">
        <f t="shared" si="1"/>
        <v>6.9875000000000131E-2</v>
      </c>
      <c r="L22" s="9">
        <f t="shared" si="1"/>
        <v>0.18804347826086953</v>
      </c>
      <c r="M22" s="9">
        <f t="shared" si="1"/>
        <v>0.39249999999999963</v>
      </c>
    </row>
    <row r="23" spans="1:13" ht="16.5" thickBot="1" x14ac:dyDescent="0.3">
      <c r="A23" s="7">
        <v>2019</v>
      </c>
      <c r="B23" s="11">
        <f t="shared" si="1"/>
        <v>0.28274999999999961</v>
      </c>
      <c r="C23" s="11">
        <f t="shared" si="1"/>
        <v>0.19329545454545416</v>
      </c>
      <c r="D23" s="11">
        <f t="shared" si="1"/>
        <v>0.24960526315789489</v>
      </c>
      <c r="E23" s="11">
        <f t="shared" si="1"/>
        <v>0.20976190476190482</v>
      </c>
      <c r="F23" s="11">
        <f t="shared" si="1"/>
        <v>0.66380952380952429</v>
      </c>
      <c r="G23" s="11">
        <f t="shared" si="1"/>
        <v>0.74797619047618991</v>
      </c>
      <c r="H23" s="11">
        <f t="shared" si="1"/>
        <v>0.21380952380952412</v>
      </c>
      <c r="I23" s="11">
        <f t="shared" si="1"/>
        <v>-6.6704545454545183E-2</v>
      </c>
      <c r="J23" s="11">
        <f t="shared" si="1"/>
        <v>-6.452380952380965E-2</v>
      </c>
      <c r="K23" s="11">
        <f t="shared" si="1"/>
        <v>0.49392857142857149</v>
      </c>
      <c r="L23" s="11">
        <f t="shared" si="1"/>
        <v>0.14369565217391322</v>
      </c>
      <c r="M23" s="11">
        <f t="shared" si="1"/>
        <v>0.35197368421052655</v>
      </c>
    </row>
    <row r="24" spans="1:13" ht="16.5" thickTop="1" x14ac:dyDescent="0.25">
      <c r="A24" s="8" t="s">
        <v>13</v>
      </c>
      <c r="B24" s="12">
        <f>AVERAGE(B19:B23)</f>
        <v>0.40602855558012668</v>
      </c>
      <c r="C24" s="12">
        <f t="shared" ref="C24:M24" si="2">AVERAGE(C19:C23)</f>
        <v>0.36847751196172246</v>
      </c>
      <c r="D24" s="12">
        <f t="shared" si="2"/>
        <v>0.33527791316235245</v>
      </c>
      <c r="E24" s="12">
        <f t="shared" si="2"/>
        <v>0.34316416040100262</v>
      </c>
      <c r="F24" s="12">
        <f t="shared" si="2"/>
        <v>0.4897262987012988</v>
      </c>
      <c r="G24" s="12">
        <f t="shared" si="2"/>
        <v>0.30533160173160157</v>
      </c>
      <c r="H24" s="12">
        <f t="shared" si="2"/>
        <v>0.29294235930735929</v>
      </c>
      <c r="I24" s="12">
        <f t="shared" si="2"/>
        <v>0.25541443252399787</v>
      </c>
      <c r="J24" s="12">
        <f t="shared" si="2"/>
        <v>2.8722294372294323E-2</v>
      </c>
      <c r="K24" s="12">
        <f t="shared" si="2"/>
        <v>0.18239816017316021</v>
      </c>
      <c r="L24" s="12">
        <f t="shared" si="2"/>
        <v>0.21441330227743255</v>
      </c>
      <c r="M24" s="12">
        <f t="shared" si="2"/>
        <v>0.34720123034859862</v>
      </c>
    </row>
    <row r="25" spans="1:13" ht="18.75" x14ac:dyDescent="0.25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8.75" x14ac:dyDescent="0.25">
      <c r="A26" s="26" t="s">
        <v>17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9" spans="1:1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mergeCells count="3">
    <mergeCell ref="A1:M4"/>
    <mergeCell ref="A25:M25"/>
    <mergeCell ref="A26:M26"/>
  </mergeCells>
  <pageMargins left="0.7" right="0.7" top="0.75" bottom="0.75" header="0.3" footer="0.3"/>
  <pageSetup scale="75" fitToHeight="0" orientation="landscape" r:id="rId1"/>
  <headerFooter>
    <oddHeader>&amp;R_x000D_&amp;D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Eastern Shore</vt:lpstr>
      <vt:lpstr>Harrisonburg</vt:lpstr>
      <vt:lpstr>Petersburg</vt:lpstr>
      <vt:lpstr>Wakefield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Kayser, Patrick</cp:lastModifiedBy>
  <cp:lastPrinted>2017-03-20T15:15:41Z</cp:lastPrinted>
  <dcterms:created xsi:type="dcterms:W3CDTF">2017-03-20T14:35:25Z</dcterms:created>
  <dcterms:modified xsi:type="dcterms:W3CDTF">2020-02-17T00:56:41Z</dcterms:modified>
</cp:coreProperties>
</file>