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/>
  <mc:AlternateContent xmlns:mc="http://schemas.openxmlformats.org/markup-compatibility/2006">
    <mc:Choice Requires="x15">
      <x15ac:absPath xmlns:x15ac="http://schemas.microsoft.com/office/spreadsheetml/2010/11/ac" url="C:\Users\patrickk\Desktop\"/>
    </mc:Choice>
  </mc:AlternateContent>
  <xr:revisionPtr revIDLastSave="0" documentId="13_ncr:1_{D119C180-1035-481D-AABB-8171F1FF0D6E}" xr6:coauthVersionLast="36" xr6:coauthVersionMax="36" xr10:uidLastSave="{00000000-0000-0000-0000-000000000000}"/>
  <bookViews>
    <workbookView xWindow="0" yWindow="0" windowWidth="28800" windowHeight="11625" tabRatio="500" xr2:uid="{00000000-000D-0000-FFFF-FFFF00000000}"/>
  </bookViews>
  <sheets>
    <sheet name="Title" sheetId="20" r:id="rId1"/>
    <sheet name="Eastern Shore" sheetId="13" r:id="rId2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3" l="1"/>
  <c r="B20" i="13"/>
  <c r="B21" i="13"/>
  <c r="C20" i="13" l="1"/>
  <c r="D20" i="13"/>
  <c r="E20" i="13"/>
  <c r="F20" i="13"/>
  <c r="G20" i="13"/>
  <c r="H20" i="13"/>
  <c r="I20" i="13"/>
  <c r="J20" i="13"/>
  <c r="K20" i="13"/>
  <c r="L20" i="13"/>
  <c r="M20" i="13"/>
  <c r="C21" i="13"/>
  <c r="D21" i="13"/>
  <c r="E21" i="13"/>
  <c r="F21" i="13"/>
  <c r="G21" i="13"/>
  <c r="H21" i="13"/>
  <c r="I21" i="13"/>
  <c r="J21" i="13"/>
  <c r="K21" i="13"/>
  <c r="L21" i="13"/>
  <c r="M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B23" i="13"/>
  <c r="D23" i="13"/>
  <c r="G23" i="13"/>
  <c r="H23" i="13"/>
  <c r="I23" i="13"/>
  <c r="J23" i="13"/>
  <c r="C19" i="13"/>
  <c r="D19" i="13"/>
  <c r="E19" i="13"/>
  <c r="F19" i="13"/>
  <c r="G19" i="13"/>
  <c r="H19" i="13"/>
  <c r="I19" i="13"/>
  <c r="J19" i="13"/>
  <c r="K19" i="13"/>
  <c r="L19" i="13"/>
  <c r="M19" i="13"/>
  <c r="K24" i="13" l="1"/>
  <c r="C24" i="13"/>
  <c r="F24" i="13"/>
  <c r="J24" i="13"/>
  <c r="G24" i="13"/>
  <c r="I24" i="13"/>
  <c r="E24" i="13"/>
  <c r="B24" i="13"/>
  <c r="M24" i="13"/>
  <c r="D24" i="13"/>
  <c r="H24" i="13"/>
  <c r="L24" i="13"/>
</calcChain>
</file>

<file path=xl/sharedStrings.xml><?xml version="1.0" encoding="utf-8"?>
<sst xmlns="http://schemas.openxmlformats.org/spreadsheetml/2006/main" count="87" uniqueCount="27">
  <si>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</si>
  <si>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</si>
  <si>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</si>
  <si>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</si>
  <si>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</si>
  <si>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</si>
  <si>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</si>
  <si>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</si>
  <si>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</si>
  <si>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</si>
  <si>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</si>
  <si>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</si>
  <si>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</si>
  <si>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2015-2019 Avg. </t>
  </si>
  <si>
    <t>Eastern Shore, VA Basis</t>
  </si>
  <si>
    <r>
      <t xml:space="preserve">Eastern Shore, VA Cash </t>
    </r>
    <r>
      <rPr>
        <b/>
        <vertAlign val="superscript"/>
        <sz val="12"/>
        <color theme="1"/>
        <rFont val="Times New Roman"/>
        <family val="1"/>
      </rPr>
      <t>b</t>
    </r>
  </si>
  <si>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 xml:space="preserve">  Nearby futures represent the contract closest to expiration with one full month of price data</t>
    </r>
  </si>
  <si>
    <r>
      <rPr>
        <vertAlign val="superscript"/>
        <sz val="12"/>
        <color theme="1"/>
        <rFont val="Times New Roman"/>
        <family val="1"/>
      </rPr>
      <t>b</t>
    </r>
    <r>
      <rPr>
        <sz val="12"/>
        <color theme="1"/>
        <rFont val="Times New Roman"/>
        <family val="1"/>
      </rPr>
      <t xml:space="preserve"> Cash prices are from the Virginia Department of Agriculture and Consumer Services</t>
    </r>
  </si>
  <si>
    <r>
      <t xml:space="preserve">Nearby Wheat Futures </t>
    </r>
    <r>
      <rPr>
        <b/>
        <vertAlign val="superscript"/>
        <sz val="12"/>
        <color theme="1"/>
        <rFont val="Times New Roman"/>
        <family val="1"/>
      </rPr>
      <t>a</t>
    </r>
  </si>
  <si>
    <t>5-yr avg cash price ($/bu)</t>
  </si>
  <si>
    <t>Eastern Shore</t>
  </si>
  <si>
    <t>Harrisonburg</t>
  </si>
  <si>
    <t>Norfolk Market</t>
  </si>
  <si>
    <t>Petersburg</t>
  </si>
  <si>
    <t>Wakefield</t>
  </si>
  <si>
    <t>Source: VDACS, Market News</t>
  </si>
  <si>
    <t>Eastern Shore, VA Wheat Basis Calculations Between Nearby Futures and Cash Prices 2015 - 2019 ($/bu)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</si>
</sst>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2" fontId="4" fillId="0" borderId="0" xfId="0" applyNumberFormat="1" applyFont="1" applyAlignment="1"/>
    <xf numFmtId="0" fontId="4" fillId="0" borderId="0" xfId="0" applyFont="1" applyAlignment="1"/>
    <xf numFmtId="2" fontId="4" fillId="0" borderId="4" xfId="0" applyNumberFormat="1" applyFont="1" applyBorder="1" applyAlignment="1"/>
    <xf numFmtId="2" fontId="4" fillId="0" borderId="2" xfId="0" applyNumberFormat="1" applyFont="1" applyBorder="1" applyAlignment="1"/>
    <xf numFmtId="0" fontId="0" fillId="2" borderId="0" xfId="0" applyFill="1"/>
    <xf numFmtId="0" fontId="9" fillId="2" borderId="5" xfId="0" applyFont="1" applyFill="1" applyBorder="1"/>
    <xf numFmtId="0" fontId="0" fillId="2" borderId="5" xfId="0" applyFill="1" applyBorder="1"/>
    <xf numFmtId="2" fontId="0" fillId="2" borderId="5" xfId="0" applyNumberFormat="1" applyFill="1" applyBorder="1"/>
    <xf numFmtId="0" fontId="8" fillId="2" borderId="0" xfId="0" applyFont="1" applyFill="1"/>
    <xf numFmtId="0" fontId="8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Eastern Shore #2</a:t>
            </a:r>
            <a:r>
              <a:rPr lang="en-US" baseline="0"/>
              <a:t> Soft Red Winter </a:t>
            </a:r>
            <a:r>
              <a:rPr lang="en-US"/>
              <a:t>Wheat</a:t>
            </a:r>
          </a:p>
          <a:p>
            <a:pPr algn="ctr" rtl="0">
              <a:defRPr/>
            </a:pPr>
            <a:r>
              <a:rPr lang="en-US"/>
              <a:t>Average Basis At Elevator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'Eastern Shore'!$A$23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'Eastern Shore'!$B$23:$M$23</c:f>
              <c:numCache>
                <c:formatCode>0.00</c:formatCode>
                <c:ptCount val="12"/>
                <c:pt idx="0">
                  <c:v>-0.36785714285714377</c:v>
                </c:pt>
                <c:pt idx="2">
                  <c:v>-0.37333333333333307</c:v>
                </c:pt>
                <c:pt idx="5">
                  <c:v>-0.3983749999999997</c:v>
                </c:pt>
                <c:pt idx="6">
                  <c:v>-0.47772727272727256</c:v>
                </c:pt>
                <c:pt idx="7">
                  <c:v>-0.42409090909090885</c:v>
                </c:pt>
                <c:pt idx="8">
                  <c:v>-0.50987500000000008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C-40B1-8010-B9C898F366EC}"/>
            </c:ext>
          </c:extLst>
        </c:ser>
        <c:ser>
          <c:idx val="1"/>
          <c:order val="1"/>
          <c:tx>
            <c:strRef>
              <c:f>'Eastern Shore'!$A$22</c:f>
              <c:strCache>
                <c:ptCount val="1"/>
                <c:pt idx="0">
                  <c:v>2018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'Eastern Shore'!$B$22:$M$22</c:f>
              <c:numCache>
                <c:formatCode>0.00</c:formatCode>
                <c:ptCount val="12"/>
                <c:pt idx="0">
                  <c:v>-0.1748809523809518</c:v>
                </c:pt>
                <c:pt idx="1">
                  <c:v>-0.21644736842105239</c:v>
                </c:pt>
                <c:pt idx="2">
                  <c:v>-0.17714285714285705</c:v>
                </c:pt>
                <c:pt idx="3">
                  <c:v>-0.18892857142857178</c:v>
                </c:pt>
                <c:pt idx="4">
                  <c:v>-0.41761363636363669</c:v>
                </c:pt>
                <c:pt idx="5">
                  <c:v>-0.42297619047619062</c:v>
                </c:pt>
                <c:pt idx="6">
                  <c:v>-0.40857142857142836</c:v>
                </c:pt>
                <c:pt idx="7">
                  <c:v>-0.3831521739130439</c:v>
                </c:pt>
                <c:pt idx="8">
                  <c:v>-0.38302631578947288</c:v>
                </c:pt>
                <c:pt idx="9">
                  <c:v>-0.43217391304347874</c:v>
                </c:pt>
                <c:pt idx="10">
                  <c:v>-0.54321428571428587</c:v>
                </c:pt>
                <c:pt idx="11">
                  <c:v>-0.43462499999999959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8C-40B1-8010-B9C898F366EC}"/>
            </c:ext>
          </c:extLst>
        </c:ser>
        <c:ser>
          <c:idx val="2"/>
          <c:order val="2"/>
          <c:tx>
            <c:strRef>
              <c:f>'Eastern Shore'!$A$21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Ref>
              <c:f>'Eastern Shore'!$B$21:$M$21</c:f>
              <c:numCache>
                <c:formatCode>0.00</c:formatCode>
                <c:ptCount val="12"/>
                <c:pt idx="0">
                  <c:v>-0.34508272058823586</c:v>
                </c:pt>
                <c:pt idx="1">
                  <c:v>-0.21473684210526311</c:v>
                </c:pt>
                <c:pt idx="2">
                  <c:v>-7.2717391304347956E-2</c:v>
                </c:pt>
                <c:pt idx="3">
                  <c:v>-0.17078947368421016</c:v>
                </c:pt>
                <c:pt idx="4">
                  <c:v>-0.24772727272727302</c:v>
                </c:pt>
                <c:pt idx="5">
                  <c:v>-0.31693181818181859</c:v>
                </c:pt>
                <c:pt idx="6">
                  <c:v>-0.45124999999999993</c:v>
                </c:pt>
                <c:pt idx="7">
                  <c:v>-0.48869565217391298</c:v>
                </c:pt>
                <c:pt idx="8">
                  <c:v>-0.38024999999999931</c:v>
                </c:pt>
                <c:pt idx="9">
                  <c:v>-0.41818181818181754</c:v>
                </c:pt>
                <c:pt idx="10">
                  <c:v>-0.46250000000000036</c:v>
                </c:pt>
                <c:pt idx="11">
                  <c:v>-0.32812500000000044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8C-40B1-8010-B9C898F36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611880"/>
        <c:axId val="407607288"/>
      </c:barChart>
      <c:lineChart>
        <c:grouping val="standard"/>
        <c:varyColors val="0"/>
        <c:ser>
          <c:idx val="5"/>
          <c:order val="5"/>
          <c:tx>
            <c:v>Five Year Avg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'Eastern Shore'!$B$5:$M$5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'Eastern Shore'!$B$24:$M$24</c:f>
              <c:numCache>
                <c:formatCode>0.00</c:formatCode>
                <c:ptCount val="12"/>
                <c:pt idx="0">
                  <c:v>-0.43663390000737134</c:v>
                </c:pt>
                <c:pt idx="1">
                  <c:v>-0.37057565789473657</c:v>
                </c:pt>
                <c:pt idx="2">
                  <c:v>-0.37532053453792591</c:v>
                </c:pt>
                <c:pt idx="3">
                  <c:v>-0.37486998746867162</c:v>
                </c:pt>
                <c:pt idx="4">
                  <c:v>-0.4334468344155844</c:v>
                </c:pt>
                <c:pt idx="5">
                  <c:v>-0.50235205627705637</c:v>
                </c:pt>
                <c:pt idx="6">
                  <c:v>-0.49319155844155826</c:v>
                </c:pt>
                <c:pt idx="7">
                  <c:v>-0.4730262563523433</c:v>
                </c:pt>
                <c:pt idx="8">
                  <c:v>-0.50255883458646589</c:v>
                </c:pt>
                <c:pt idx="9">
                  <c:v>-0.48199504752493894</c:v>
                </c:pt>
                <c:pt idx="10">
                  <c:v>-0.48150654761904788</c:v>
                </c:pt>
                <c:pt idx="11">
                  <c:v>-0.40081141774891793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8C-40B1-8010-B9C898F36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611880"/>
        <c:axId val="407607288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'Eastern Shore'!$A$20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'Eastern Shore'!$B$5:$M$5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'Eastern Shore'!$B$20:$M$20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-0.51947368421052609</c:v>
                      </c:pt>
                      <c:pt idx="1">
                        <c:v>-0.40625</c:v>
                      </c:pt>
                      <c:pt idx="2">
                        <c:v>-0.46761363636363651</c:v>
                      </c:pt>
                      <c:pt idx="3">
                        <c:v>-0.46214285714285719</c:v>
                      </c:pt>
                      <c:pt idx="4">
                        <c:v>-0.4485714285714284</c:v>
                      </c:pt>
                      <c:pt idx="5">
                        <c:v>-0.52461363636363689</c:v>
                      </c:pt>
                      <c:pt idx="6">
                        <c:v>-0.26874999999999982</c:v>
                      </c:pt>
                      <c:pt idx="7">
                        <c:v>-0.29097826086956546</c:v>
                      </c:pt>
                      <c:pt idx="8">
                        <c:v>-0.45976190476190482</c:v>
                      </c:pt>
                      <c:pt idx="9">
                        <c:v>-0.42773809523809536</c:v>
                      </c:pt>
                      <c:pt idx="10">
                        <c:v>-0.4155619047619048</c:v>
                      </c:pt>
                      <c:pt idx="11">
                        <c:v>-0.39640476190476237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778C-40B1-8010-B9C898F366EC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'Eastern Shore'!$A$19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'Eastern Shore'!$B$5:$M$5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'Eastern Shore'!$B$19:$M$19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-0.7758749999999992</c:v>
                      </c:pt>
                      <c:pt idx="1">
                        <c:v>-0.64486842105263076</c:v>
                      </c:pt>
                      <c:pt idx="2">
                        <c:v>-0.78579545454545485</c:v>
                      </c:pt>
                      <c:pt idx="3">
                        <c:v>-0.67761904761904734</c:v>
                      </c:pt>
                      <c:pt idx="4">
                        <c:v>-0.61987499999999951</c:v>
                      </c:pt>
                      <c:pt idx="5">
                        <c:v>-0.84886363636363615</c:v>
                      </c:pt>
                      <c:pt idx="6">
                        <c:v>-0.85965909090909065</c:v>
                      </c:pt>
                      <c:pt idx="7">
                        <c:v>-0.7782142857142853</c:v>
                      </c:pt>
                      <c:pt idx="8">
                        <c:v>-0.77988095238095223</c:v>
                      </c:pt>
                      <c:pt idx="9">
                        <c:v>-0.64988636363636409</c:v>
                      </c:pt>
                      <c:pt idx="10">
                        <c:v>-0.50475000000000048</c:v>
                      </c:pt>
                      <c:pt idx="11">
                        <c:v>-0.44409090909090931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78C-40B1-8010-B9C898F366EC}"/>
                  </c:ext>
                </c:extLst>
              </c15:ser>
            </c15:filteredLineSeries>
          </c:ext>
        </c:extLst>
      </c:lineChart>
      <c:catAx>
        <c:axId val="407611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7607288"/>
        <c:crosses val="autoZero"/>
        <c:auto val="1"/>
        <c:lblAlgn val="ctr"/>
        <c:lblOffset val="100"/>
        <c:noMultiLvlLbl val="0"/>
      </c:catAx>
      <c:valAx>
        <c:axId val="40760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76118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Eastern Shore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itle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120987</xdr:rowOff>
    </xdr:from>
    <xdr:to>
      <xdr:col>14</xdr:col>
      <xdr:colOff>476250</xdr:colOff>
      <xdr:row>36</xdr:row>
      <xdr:rowOff>117018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BF9E76-D927-4750-96DA-C063A5204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" y="533737"/>
          <a:ext cx="9350375" cy="7012781"/>
        </a:xfrm>
        <a:prstGeom prst="rect">
          <a:avLst/>
        </a:prstGeom>
      </xdr:spPr>
    </xdr:pic>
    <xdr:clientData/>
  </xdr:twoCellAnchor>
  <xdr:twoCellAnchor>
    <xdr:from>
      <xdr:col>13</xdr:col>
      <xdr:colOff>111125</xdr:colOff>
      <xdr:row>20</xdr:row>
      <xdr:rowOff>0</xdr:rowOff>
    </xdr:from>
    <xdr:to>
      <xdr:col>14</xdr:col>
      <xdr:colOff>63500</xdr:colOff>
      <xdr:row>23</xdr:row>
      <xdr:rowOff>47625</xdr:rowOff>
    </xdr:to>
    <xdr:sp macro="" textlink="">
      <xdr:nvSpPr>
        <xdr:cNvPr id="2" name="Oval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A31294-2AA4-4B27-AE99-FA157C637829}"/>
            </a:ext>
          </a:extLst>
        </xdr:cNvPr>
        <xdr:cNvSpPr/>
      </xdr:nvSpPr>
      <xdr:spPr>
        <a:xfrm>
          <a:off x="8985250" y="4127500"/>
          <a:ext cx="635000" cy="666750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27</xdr:row>
      <xdr:rowOff>9524</xdr:rowOff>
    </xdr:from>
    <xdr:to>
      <xdr:col>6</xdr:col>
      <xdr:colOff>752475</xdr:colOff>
      <xdr:row>47</xdr:row>
      <xdr:rowOff>38099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B5F3A4B-AC8F-46C6-AFC3-DF73670577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828675</xdr:colOff>
      <xdr:row>24</xdr:row>
      <xdr:rowOff>142875</xdr:rowOff>
    </xdr:from>
    <xdr:to>
      <xdr:col>9</xdr:col>
      <xdr:colOff>266700</xdr:colOff>
      <xdr:row>25</xdr:row>
      <xdr:rowOff>200025</xdr:rowOff>
    </xdr:to>
    <xdr:sp macro="" textlink="">
      <xdr:nvSpPr>
        <xdr:cNvPr id="2" name="TextBox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10DE05-A00B-4DF3-8D8B-7C3F22142C6D}"/>
            </a:ext>
          </a:extLst>
        </xdr:cNvPr>
        <xdr:cNvSpPr txBox="1"/>
      </xdr:nvSpPr>
      <xdr:spPr>
        <a:xfrm>
          <a:off x="5848350" y="5038725"/>
          <a:ext cx="2790825" cy="295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Back</a:t>
          </a:r>
          <a:r>
            <a:rPr lang="en-US" sz="1100" baseline="0"/>
            <a:t> to the Title Page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F9245-6B05-4B70-B769-A1B943413BCB}">
  <dimension ref="P4:Q11"/>
  <sheetViews>
    <sheetView tabSelected="1" zoomScale="60" zoomScaleNormal="60" workbookViewId="0"/>
  </sheetViews>
  <sheetFormatPr defaultRowHeight="15.75" x14ac:dyDescent="0.25"/>
  <cols>
    <col min="1" max="15" width="9" style="13"/>
    <col min="16" max="16" width="20.375" style="13" customWidth="1"/>
    <col min="17" max="17" width="12.125" style="13" customWidth="1"/>
    <col min="18" max="16384" width="9" style="13"/>
  </cols>
  <sheetData>
    <row r="4" spans="16:17" x14ac:dyDescent="0.25">
      <c r="P4" s="18" t="s">
        <v>19</v>
      </c>
      <c r="Q4" s="18"/>
    </row>
    <row r="5" spans="16:17" x14ac:dyDescent="0.25">
      <c r="P5" s="14" t="s">
        <v>20</v>
      </c>
      <c r="Q5" s="15">
        <v>4.6100000000000003</v>
      </c>
    </row>
    <row r="6" spans="16:17" x14ac:dyDescent="0.25">
      <c r="P6" s="14" t="s">
        <v>21</v>
      </c>
      <c r="Q6" s="15">
        <v>4.7699999999999996</v>
      </c>
    </row>
    <row r="7" spans="16:17" x14ac:dyDescent="0.25">
      <c r="P7" s="14" t="s">
        <v>22</v>
      </c>
      <c r="Q7" s="15">
        <v>5.23</v>
      </c>
    </row>
    <row r="8" spans="16:17" x14ac:dyDescent="0.25">
      <c r="P8" s="14" t="s">
        <v>23</v>
      </c>
      <c r="Q8" s="16">
        <v>5.2</v>
      </c>
    </row>
    <row r="9" spans="16:17" x14ac:dyDescent="0.25">
      <c r="P9" s="14" t="s">
        <v>24</v>
      </c>
      <c r="Q9" s="16">
        <v>4.7699999999999996</v>
      </c>
    </row>
    <row r="11" spans="16:17" x14ac:dyDescent="0.25">
      <c r="P11" s="17" t="s">
        <v>25</v>
      </c>
    </row>
  </sheetData>
  <mergeCells count="1">
    <mergeCell ref="P4:Q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9"/>
  <sheetViews>
    <sheetView topLeftCell="A13" workbookViewId="0">
      <selection activeCell="H29" sqref="H29"/>
    </sheetView>
  </sheetViews>
  <sheetFormatPr defaultColWidth="11" defaultRowHeight="15.75" x14ac:dyDescent="0.25"/>
  <cols>
    <col min="1" max="1" width="21.875" style="1" customWidth="1"/>
    <col min="2" max="16384" width="11" style="1"/>
  </cols>
  <sheetData>
    <row r="1" spans="1:13" x14ac:dyDescent="0.25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</row>
    <row r="6" spans="1:13" ht="18.75" x14ac:dyDescent="0.25">
      <c r="A6" s="4" t="s">
        <v>18</v>
      </c>
    </row>
    <row r="7" spans="1:13" x14ac:dyDescent="0.25">
      <c r="A7" s="5">
        <v>2015</v>
      </c>
      <c r="B7" s="9">
        <v>5.4358749999999993</v>
      </c>
      <c r="C7" s="9">
        <v>5.174868421052631</v>
      </c>
      <c r="D7" s="9">
        <v>5.0857954545454547</v>
      </c>
      <c r="E7" s="9">
        <v>5.0176190476190472</v>
      </c>
      <c r="F7" s="9">
        <v>4.8998749999999998</v>
      </c>
      <c r="G7" s="9">
        <v>5.188863636363636</v>
      </c>
      <c r="H7" s="9">
        <v>5.469659090909091</v>
      </c>
      <c r="I7" s="9">
        <v>4.9882142857142853</v>
      </c>
      <c r="J7" s="9">
        <v>4.8598809523809523</v>
      </c>
      <c r="K7" s="9">
        <v>5.069886363636364</v>
      </c>
      <c r="L7" s="9">
        <v>4.9547500000000007</v>
      </c>
      <c r="M7" s="9">
        <v>4.7440909090909091</v>
      </c>
    </row>
    <row r="8" spans="1:13" x14ac:dyDescent="0.25">
      <c r="A8" s="5">
        <v>2016</v>
      </c>
      <c r="B8" s="9">
        <v>4.7319736842105264</v>
      </c>
      <c r="C8" s="9">
        <v>4.6012500000000003</v>
      </c>
      <c r="D8" s="9">
        <v>4.6376136363636364</v>
      </c>
      <c r="E8" s="9">
        <v>4.7096428571428568</v>
      </c>
      <c r="F8" s="9">
        <v>4.6510714285714281</v>
      </c>
      <c r="G8" s="9">
        <v>4.7526136363636367</v>
      </c>
      <c r="H8" s="9">
        <v>4.1887499999999998</v>
      </c>
      <c r="I8" s="9">
        <v>4.0709782608695653</v>
      </c>
      <c r="J8" s="9">
        <v>3.909761904761905</v>
      </c>
      <c r="K8" s="9">
        <v>4.0877380952380955</v>
      </c>
      <c r="L8" s="9">
        <v>4.0322619047619046</v>
      </c>
      <c r="M8" s="9">
        <v>3.9744047619047622</v>
      </c>
    </row>
    <row r="9" spans="1:13" x14ac:dyDescent="0.25">
      <c r="A9" s="5">
        <v>2017</v>
      </c>
      <c r="B9" s="9">
        <v>4.3550827205882356</v>
      </c>
      <c r="C9" s="9">
        <v>4.3747368421052633</v>
      </c>
      <c r="D9" s="9">
        <v>4.2727173913043481</v>
      </c>
      <c r="E9" s="9">
        <v>4.2007894736842104</v>
      </c>
      <c r="F9" s="9">
        <v>4.2977272727272728</v>
      </c>
      <c r="G9" s="9">
        <v>4.5369318181818183</v>
      </c>
      <c r="H9" s="9">
        <v>5.0412499999999998</v>
      </c>
      <c r="I9" s="9">
        <v>4.2886956521739128</v>
      </c>
      <c r="J9" s="9">
        <v>4.3702499999999995</v>
      </c>
      <c r="K9" s="9">
        <v>4.3481818181818177</v>
      </c>
      <c r="L9" s="9">
        <v>4.2225000000000001</v>
      </c>
      <c r="M9" s="9">
        <v>4.1081250000000002</v>
      </c>
    </row>
    <row r="10" spans="1:13" x14ac:dyDescent="0.25">
      <c r="A10" s="5">
        <v>2018</v>
      </c>
      <c r="B10" s="9">
        <v>4.3248809523809522</v>
      </c>
      <c r="C10" s="9">
        <v>4.5564473684210522</v>
      </c>
      <c r="D10" s="9">
        <v>4.7471428571428573</v>
      </c>
      <c r="E10" s="9">
        <v>4.7489285714285714</v>
      </c>
      <c r="F10" s="9">
        <v>5.1676136363636367</v>
      </c>
      <c r="G10" s="9">
        <v>5.0079761904761906</v>
      </c>
      <c r="H10" s="9">
        <v>5.0735714285714284</v>
      </c>
      <c r="I10" s="9">
        <v>5.3831521739130439</v>
      </c>
      <c r="J10" s="9">
        <v>5.0380263157894731</v>
      </c>
      <c r="K10" s="9">
        <v>5.1121739130434785</v>
      </c>
      <c r="L10" s="9">
        <v>5.0532142857142857</v>
      </c>
      <c r="M10" s="9">
        <v>5.1746249999999998</v>
      </c>
    </row>
    <row r="11" spans="1:13" x14ac:dyDescent="0.25">
      <c r="A11" s="5">
        <v>2019</v>
      </c>
      <c r="B11" s="9">
        <v>5.1678571428571436</v>
      </c>
      <c r="C11" s="9"/>
      <c r="D11" s="9">
        <v>4.5333333333333332</v>
      </c>
      <c r="E11" s="9">
        <v>4.5054761904761902</v>
      </c>
      <c r="F11" s="9">
        <v>4.5773863636363634</v>
      </c>
      <c r="G11" s="9">
        <v>5.2483749999999993</v>
      </c>
      <c r="H11" s="9">
        <v>5.0627272727272725</v>
      </c>
      <c r="I11" s="9">
        <v>4.7540909090909089</v>
      </c>
      <c r="J11" s="9">
        <v>4.7898750000000003</v>
      </c>
      <c r="K11" s="9">
        <v>5.08</v>
      </c>
      <c r="L11" s="9">
        <v>5.1595000000000004</v>
      </c>
      <c r="M11" s="9">
        <v>5.49</v>
      </c>
    </row>
    <row r="12" spans="1:13" ht="18.75" x14ac:dyDescent="0.25">
      <c r="A12" s="4" t="s">
        <v>15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5">
      <c r="A13" s="5">
        <v>2015</v>
      </c>
      <c r="B13" s="9">
        <v>4.66</v>
      </c>
      <c r="C13" s="9">
        <v>4.53</v>
      </c>
      <c r="D13" s="9">
        <v>4.3</v>
      </c>
      <c r="E13" s="9">
        <v>4.34</v>
      </c>
      <c r="F13" s="9">
        <v>4.28</v>
      </c>
      <c r="G13" s="9">
        <v>4.34</v>
      </c>
      <c r="H13" s="9">
        <v>4.6100000000000003</v>
      </c>
      <c r="I13" s="9">
        <v>4.21</v>
      </c>
      <c r="J13" s="9">
        <v>4.08</v>
      </c>
      <c r="K13" s="9">
        <v>4.42</v>
      </c>
      <c r="L13" s="9">
        <v>4.45</v>
      </c>
      <c r="M13" s="9">
        <v>4.3</v>
      </c>
    </row>
    <row r="14" spans="1:13" x14ac:dyDescent="0.25">
      <c r="A14" s="5">
        <v>2016</v>
      </c>
      <c r="B14" s="9">
        <v>4.2125000000000004</v>
      </c>
      <c r="C14" s="9">
        <v>4.1950000000000003</v>
      </c>
      <c r="D14" s="9">
        <v>4.17</v>
      </c>
      <c r="E14" s="9">
        <v>4.2474999999999996</v>
      </c>
      <c r="F14" s="9">
        <v>4.2024999999999997</v>
      </c>
      <c r="G14" s="9">
        <v>4.2279999999999998</v>
      </c>
      <c r="H14" s="9">
        <v>3.92</v>
      </c>
      <c r="I14" s="9">
        <v>3.78</v>
      </c>
      <c r="J14" s="9">
        <v>3.45</v>
      </c>
      <c r="K14" s="9">
        <v>3.66</v>
      </c>
      <c r="L14" s="9">
        <v>3.6166999999999998</v>
      </c>
      <c r="M14" s="9">
        <v>3.5779999999999998</v>
      </c>
    </row>
    <row r="15" spans="1:13" x14ac:dyDescent="0.25">
      <c r="A15" s="5">
        <v>2017</v>
      </c>
      <c r="B15" s="9">
        <v>4.01</v>
      </c>
      <c r="C15" s="9">
        <v>4.16</v>
      </c>
      <c r="D15" s="9">
        <v>4.2</v>
      </c>
      <c r="E15" s="9">
        <v>4.03</v>
      </c>
      <c r="F15" s="9">
        <v>4.05</v>
      </c>
      <c r="G15" s="9">
        <v>4.22</v>
      </c>
      <c r="H15" s="9">
        <v>4.59</v>
      </c>
      <c r="I15" s="9">
        <v>3.8</v>
      </c>
      <c r="J15" s="9">
        <v>3.99</v>
      </c>
      <c r="K15" s="9">
        <v>3.93</v>
      </c>
      <c r="L15" s="9">
        <v>3.76</v>
      </c>
      <c r="M15" s="9">
        <v>3.78</v>
      </c>
    </row>
    <row r="16" spans="1:13" x14ac:dyDescent="0.25">
      <c r="A16" s="5">
        <v>2018</v>
      </c>
      <c r="B16" s="9">
        <v>4.1500000000000004</v>
      </c>
      <c r="C16" s="9">
        <v>4.34</v>
      </c>
      <c r="D16" s="9">
        <v>4.57</v>
      </c>
      <c r="E16" s="9">
        <v>4.5599999999999996</v>
      </c>
      <c r="F16" s="9">
        <v>4.75</v>
      </c>
      <c r="G16" s="9">
        <v>4.585</v>
      </c>
      <c r="H16" s="9">
        <v>4.665</v>
      </c>
      <c r="I16" s="9">
        <v>5</v>
      </c>
      <c r="J16" s="9">
        <v>4.6550000000000002</v>
      </c>
      <c r="K16" s="9">
        <v>4.68</v>
      </c>
      <c r="L16" s="9">
        <v>4.51</v>
      </c>
      <c r="M16" s="9">
        <v>4.74</v>
      </c>
    </row>
    <row r="17" spans="1:13" x14ac:dyDescent="0.25">
      <c r="A17" s="5">
        <v>2019</v>
      </c>
      <c r="B17" s="9">
        <v>4.8</v>
      </c>
      <c r="C17" s="9">
        <v>4.51</v>
      </c>
      <c r="D17" s="9">
        <v>4.16</v>
      </c>
      <c r="E17" s="9"/>
      <c r="F17" s="9"/>
      <c r="G17" s="9">
        <v>4.8499999999999996</v>
      </c>
      <c r="H17" s="9">
        <v>4.585</v>
      </c>
      <c r="I17" s="9">
        <v>4.33</v>
      </c>
      <c r="J17" s="9">
        <v>4.28</v>
      </c>
      <c r="K17" s="9"/>
      <c r="L17" s="9"/>
      <c r="M17" s="9"/>
    </row>
    <row r="18" spans="1:13" x14ac:dyDescent="0.25">
      <c r="A18" s="4" t="s">
        <v>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25">
      <c r="A19" s="5">
        <v>2015</v>
      </c>
      <c r="B19" s="9">
        <f>B13-B7</f>
        <v>-0.7758749999999992</v>
      </c>
      <c r="C19" s="9">
        <f t="shared" ref="C19:M19" si="0">C13-C7</f>
        <v>-0.64486842105263076</v>
      </c>
      <c r="D19" s="9">
        <f t="shared" si="0"/>
        <v>-0.78579545454545485</v>
      </c>
      <c r="E19" s="9">
        <f t="shared" si="0"/>
        <v>-0.67761904761904734</v>
      </c>
      <c r="F19" s="9">
        <f t="shared" si="0"/>
        <v>-0.61987499999999951</v>
      </c>
      <c r="G19" s="9">
        <f t="shared" si="0"/>
        <v>-0.84886363636363615</v>
      </c>
      <c r="H19" s="9">
        <f t="shared" si="0"/>
        <v>-0.85965909090909065</v>
      </c>
      <c r="I19" s="9">
        <f t="shared" si="0"/>
        <v>-0.7782142857142853</v>
      </c>
      <c r="J19" s="9">
        <f t="shared" si="0"/>
        <v>-0.77988095238095223</v>
      </c>
      <c r="K19" s="9">
        <f t="shared" si="0"/>
        <v>-0.64988636363636409</v>
      </c>
      <c r="L19" s="9">
        <f t="shared" si="0"/>
        <v>-0.50475000000000048</v>
      </c>
      <c r="M19" s="9">
        <f t="shared" si="0"/>
        <v>-0.44409090909090931</v>
      </c>
    </row>
    <row r="20" spans="1:13" x14ac:dyDescent="0.25">
      <c r="A20" s="5">
        <v>2016</v>
      </c>
      <c r="B20" s="9">
        <f t="shared" ref="B20:M20" si="1">B14-B8</f>
        <v>-0.51947368421052609</v>
      </c>
      <c r="C20" s="9">
        <f t="shared" si="1"/>
        <v>-0.40625</v>
      </c>
      <c r="D20" s="9">
        <f t="shared" si="1"/>
        <v>-0.46761363636363651</v>
      </c>
      <c r="E20" s="9">
        <f t="shared" si="1"/>
        <v>-0.46214285714285719</v>
      </c>
      <c r="F20" s="9">
        <f t="shared" si="1"/>
        <v>-0.4485714285714284</v>
      </c>
      <c r="G20" s="9">
        <f t="shared" si="1"/>
        <v>-0.52461363636363689</v>
      </c>
      <c r="H20" s="9">
        <f t="shared" si="1"/>
        <v>-0.26874999999999982</v>
      </c>
      <c r="I20" s="9">
        <f t="shared" si="1"/>
        <v>-0.29097826086956546</v>
      </c>
      <c r="J20" s="9">
        <f t="shared" si="1"/>
        <v>-0.45976190476190482</v>
      </c>
      <c r="K20" s="9">
        <f t="shared" si="1"/>
        <v>-0.42773809523809536</v>
      </c>
      <c r="L20" s="9">
        <f t="shared" si="1"/>
        <v>-0.4155619047619048</v>
      </c>
      <c r="M20" s="9">
        <f t="shared" si="1"/>
        <v>-0.39640476190476237</v>
      </c>
    </row>
    <row r="21" spans="1:13" x14ac:dyDescent="0.25">
      <c r="A21" s="5">
        <v>2017</v>
      </c>
      <c r="B21" s="9">
        <f t="shared" ref="B21:M21" si="2">B15-B9</f>
        <v>-0.34508272058823586</v>
      </c>
      <c r="C21" s="9">
        <f t="shared" si="2"/>
        <v>-0.21473684210526311</v>
      </c>
      <c r="D21" s="9">
        <f t="shared" si="2"/>
        <v>-7.2717391304347956E-2</v>
      </c>
      <c r="E21" s="9">
        <f t="shared" si="2"/>
        <v>-0.17078947368421016</v>
      </c>
      <c r="F21" s="9">
        <f t="shared" si="2"/>
        <v>-0.24772727272727302</v>
      </c>
      <c r="G21" s="9">
        <f t="shared" si="2"/>
        <v>-0.31693181818181859</v>
      </c>
      <c r="H21" s="9">
        <f t="shared" si="2"/>
        <v>-0.45124999999999993</v>
      </c>
      <c r="I21" s="9">
        <f t="shared" si="2"/>
        <v>-0.48869565217391298</v>
      </c>
      <c r="J21" s="9">
        <f t="shared" si="2"/>
        <v>-0.38024999999999931</v>
      </c>
      <c r="K21" s="9">
        <f t="shared" si="2"/>
        <v>-0.41818181818181754</v>
      </c>
      <c r="L21" s="9">
        <f t="shared" si="2"/>
        <v>-0.46250000000000036</v>
      </c>
      <c r="M21" s="9">
        <f t="shared" si="2"/>
        <v>-0.32812500000000044</v>
      </c>
    </row>
    <row r="22" spans="1:13" x14ac:dyDescent="0.25">
      <c r="A22" s="5">
        <v>2018</v>
      </c>
      <c r="B22" s="9">
        <f t="shared" ref="B22:M22" si="3">B16-B10</f>
        <v>-0.1748809523809518</v>
      </c>
      <c r="C22" s="9">
        <f t="shared" si="3"/>
        <v>-0.21644736842105239</v>
      </c>
      <c r="D22" s="9">
        <f t="shared" si="3"/>
        <v>-0.17714285714285705</v>
      </c>
      <c r="E22" s="9">
        <f t="shared" si="3"/>
        <v>-0.18892857142857178</v>
      </c>
      <c r="F22" s="9">
        <f t="shared" si="3"/>
        <v>-0.41761363636363669</v>
      </c>
      <c r="G22" s="9">
        <f t="shared" si="3"/>
        <v>-0.42297619047619062</v>
      </c>
      <c r="H22" s="9">
        <f t="shared" si="3"/>
        <v>-0.40857142857142836</v>
      </c>
      <c r="I22" s="9">
        <f t="shared" si="3"/>
        <v>-0.3831521739130439</v>
      </c>
      <c r="J22" s="9">
        <f t="shared" si="3"/>
        <v>-0.38302631578947288</v>
      </c>
      <c r="K22" s="9">
        <f t="shared" si="3"/>
        <v>-0.43217391304347874</v>
      </c>
      <c r="L22" s="9">
        <f t="shared" si="3"/>
        <v>-0.54321428571428587</v>
      </c>
      <c r="M22" s="9">
        <f t="shared" si="3"/>
        <v>-0.43462499999999959</v>
      </c>
    </row>
    <row r="23" spans="1:13" ht="16.5" thickBot="1" x14ac:dyDescent="0.3">
      <c r="A23" s="7">
        <v>2019</v>
      </c>
      <c r="B23" s="11">
        <f t="shared" ref="B23:J23" si="4">B17-B11</f>
        <v>-0.36785714285714377</v>
      </c>
      <c r="C23" s="11"/>
      <c r="D23" s="11">
        <f t="shared" si="4"/>
        <v>-0.37333333333333307</v>
      </c>
      <c r="E23" s="11"/>
      <c r="F23" s="11"/>
      <c r="G23" s="11">
        <f t="shared" si="4"/>
        <v>-0.3983749999999997</v>
      </c>
      <c r="H23" s="11">
        <f t="shared" si="4"/>
        <v>-0.47772727272727256</v>
      </c>
      <c r="I23" s="11">
        <f t="shared" si="4"/>
        <v>-0.42409090909090885</v>
      </c>
      <c r="J23" s="11">
        <f t="shared" si="4"/>
        <v>-0.50987500000000008</v>
      </c>
      <c r="K23" s="11"/>
      <c r="L23" s="11"/>
      <c r="M23" s="11"/>
    </row>
    <row r="24" spans="1:13" ht="16.5" thickTop="1" x14ac:dyDescent="0.25">
      <c r="A24" s="8" t="s">
        <v>13</v>
      </c>
      <c r="B24" s="12">
        <f>AVERAGE(B19:B23)</f>
        <v>-0.43663390000737134</v>
      </c>
      <c r="C24" s="12">
        <f t="shared" ref="C24:M24" si="5">AVERAGE(C19:C23)</f>
        <v>-0.37057565789473657</v>
      </c>
      <c r="D24" s="12">
        <f t="shared" si="5"/>
        <v>-0.37532053453792591</v>
      </c>
      <c r="E24" s="12">
        <f t="shared" si="5"/>
        <v>-0.37486998746867162</v>
      </c>
      <c r="F24" s="12">
        <f t="shared" si="5"/>
        <v>-0.4334468344155844</v>
      </c>
      <c r="G24" s="12">
        <f t="shared" si="5"/>
        <v>-0.50235205627705637</v>
      </c>
      <c r="H24" s="12">
        <f t="shared" si="5"/>
        <v>-0.49319155844155826</v>
      </c>
      <c r="I24" s="12">
        <f t="shared" si="5"/>
        <v>-0.4730262563523433</v>
      </c>
      <c r="J24" s="12">
        <f t="shared" si="5"/>
        <v>-0.50255883458646589</v>
      </c>
      <c r="K24" s="12">
        <f t="shared" si="5"/>
        <v>-0.48199504752493894</v>
      </c>
      <c r="L24" s="12">
        <f t="shared" si="5"/>
        <v>-0.48150654761904788</v>
      </c>
      <c r="M24" s="12">
        <f t="shared" si="5"/>
        <v>-0.40081141774891793</v>
      </c>
    </row>
    <row r="25" spans="1:13" ht="18.75" x14ac:dyDescent="0.25">
      <c r="A25" s="21" t="s">
        <v>16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8.75" x14ac:dyDescent="0.25">
      <c r="A26" s="22" t="s">
        <v>17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9" spans="1:13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</sheetData>
  <mergeCells count="3">
    <mergeCell ref="A1:M4"/>
    <mergeCell ref="A25:M25"/>
    <mergeCell ref="A26:M26"/>
  </mergeCells>
  <pageMargins left="0.7" right="0.7" top="0.75" bottom="0.75" header="0.3" footer="0.3"/>
  <pageSetup scale="75" fitToHeight="0" orientation="landscape" r:id="rId1"/>
  <headerFooter>
    <oddHeader>&amp;R_x000D_&amp;D</oddHead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Title</vt:lpstr>
      <vt:lpstr>Eastern Shore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Kayser, Patrick</cp:lastModifiedBy>
  <cp:lastPrinted>2017-03-20T15:15:41Z</cp:lastPrinted>
  <dcterms:created xsi:type="dcterms:W3CDTF">2017-03-20T14:35:25Z</dcterms:created>
  <dcterms:modified xsi:type="dcterms:W3CDTF">2020-02-17T00:57:16Z</dcterms:modified>
</cp:coreProperties>
</file>